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USER\Desktop\2025 GCF\01. GCF\08월\08-07. 레디니스 사업 계획안\제출문서\"/>
    </mc:Choice>
  </mc:AlternateContent>
  <xr:revisionPtr revIDLastSave="0" documentId="13_ncr:1_{690CB1F3-7E5D-4987-A178-064EBC559199}" xr6:coauthVersionLast="36" xr6:coauthVersionMax="47" xr10:uidLastSave="{00000000-0000-0000-0000-000000000000}"/>
  <bookViews>
    <workbookView xWindow="0" yWindow="765" windowWidth="30240" windowHeight="17685" xr2:uid="{00000000-000D-0000-FFFF-FFFF00000000}"/>
  </bookViews>
  <sheets>
    <sheet name="Guidance" sheetId="23" r:id="rId1"/>
    <sheet name="Implementation Plan" sheetId="14" r:id="rId2"/>
    <sheet name="Budget Plan" sheetId="22" r:id="rId3"/>
    <sheet name="Payment Schedule" sheetId="19" r:id="rId4"/>
    <sheet name="Budget Category" sheetId="17" r:id="rId5"/>
    <sheet name="Budget Notes" sheetId="20" r:id="rId6"/>
  </sheets>
  <definedNames>
    <definedName name="_xlnm._FilterDatabase" localSheetId="4" hidden="1">'Budget Category'!$A$19:$A$23</definedName>
    <definedName name="_ftn1" localSheetId="1">'Implementation Plan'!#REF!</definedName>
    <definedName name="_ftnref1" localSheetId="1">'Implementation Plan'!#REF!</definedName>
    <definedName name="_Hlk146016245" localSheetId="1">'Implementation Plan'!#REF!</definedName>
    <definedName name="_Ref142569733" localSheetId="1">'Implementation Plan'!#REF!</definedName>
    <definedName name="_xlnm.Print_Area" localSheetId="5">'Budget Notes'!$A$1:$B$191</definedName>
    <definedName name="_xlnm.Print_Area" localSheetId="2">'Budget Plan'!$A$1:$L$69</definedName>
    <definedName name="_xlnm.Print_Area" localSheetId="1">'Implementation Plan'!$D$1:$S$76</definedName>
    <definedName name="_xlnm.Print_Area" localSheetId="3">'Payment Schedule'!$A$1:$H$35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D57" i="22" l="1"/>
  <c r="D58" i="22"/>
  <c r="D62" i="22"/>
  <c r="D63" i="22"/>
  <c r="D64" i="22"/>
  <c r="D66" i="22"/>
  <c r="D67" i="22"/>
  <c r="D68" i="22"/>
  <c r="D56" i="22"/>
  <c r="I49" i="22"/>
  <c r="I48" i="22"/>
  <c r="I28" i="22"/>
  <c r="I13" i="22"/>
  <c r="D65" i="22" s="1"/>
  <c r="I12" i="22"/>
  <c r="D61" i="22" s="1"/>
  <c r="I11" i="22"/>
  <c r="D60" i="22" s="1"/>
  <c r="I10" i="22"/>
  <c r="D59" i="22" s="1"/>
  <c r="J10" i="22" l="1"/>
  <c r="A61" i="22" l="1"/>
  <c r="A57" i="22"/>
  <c r="A58" i="22"/>
  <c r="A59" i="22"/>
  <c r="A60" i="22"/>
  <c r="A62" i="22"/>
  <c r="A63" i="22"/>
  <c r="A64" i="22"/>
  <c r="A65" i="22"/>
  <c r="A66" i="22"/>
  <c r="A67" i="22"/>
  <c r="A68" i="22"/>
  <c r="A56" i="22"/>
  <c r="I44" i="22"/>
  <c r="I43" i="22"/>
  <c r="I41" i="22"/>
  <c r="I40" i="22"/>
  <c r="I39" i="22"/>
  <c r="I38" i="22"/>
  <c r="I37" i="22"/>
  <c r="I36" i="22"/>
  <c r="I35" i="22"/>
  <c r="I34" i="22"/>
  <c r="I33" i="22"/>
  <c r="I32" i="22"/>
  <c r="I30" i="22"/>
  <c r="I29" i="22"/>
  <c r="I27" i="22"/>
  <c r="I26" i="22"/>
  <c r="I25" i="22"/>
  <c r="I24" i="22"/>
  <c r="I23" i="22"/>
  <c r="I22" i="22"/>
  <c r="I21" i="22"/>
  <c r="I20" i="22"/>
  <c r="I19" i="22"/>
  <c r="I18" i="22"/>
  <c r="I17" i="22"/>
  <c r="I16" i="22"/>
  <c r="I15" i="22"/>
  <c r="I14" i="22"/>
  <c r="I46" i="22"/>
  <c r="J46" i="22" s="1"/>
  <c r="K46" i="22" s="1"/>
  <c r="L58" i="22" s="1"/>
  <c r="I52" i="22"/>
  <c r="I51" i="22"/>
  <c r="I50" i="22"/>
  <c r="J17" i="22" l="1"/>
  <c r="J14" i="22"/>
  <c r="D69" i="22"/>
  <c r="J51" i="22"/>
  <c r="J36" i="22"/>
  <c r="J31" i="22"/>
  <c r="J40" i="22"/>
  <c r="J23" i="22"/>
  <c r="J26" i="22"/>
  <c r="J20" i="22"/>
  <c r="K10" i="22" l="1"/>
  <c r="L59" i="22"/>
  <c r="K36" i="22"/>
  <c r="K23" i="22"/>
  <c r="K45" i="22" l="1"/>
  <c r="L57" i="22" l="1"/>
  <c r="K47" i="22"/>
  <c r="J52" i="22" s="1"/>
  <c r="J59" i="22" s="1"/>
  <c r="K51" i="22" l="1"/>
  <c r="K52" i="22" s="1"/>
  <c r="L60" i="22"/>
  <c r="L62" i="22" l="1"/>
  <c r="L64" i="22" s="1"/>
  <c r="L67" i="22" s="1"/>
  <c r="C7" i="19" s="1"/>
  <c r="G17" i="19" s="1"/>
  <c r="H12" i="19"/>
  <c r="H18" i="19" s="1"/>
  <c r="G12" i="19"/>
  <c r="F12" i="19"/>
  <c r="F18" i="19" s="1"/>
  <c r="E12" i="19"/>
  <c r="E18" i="19" s="1"/>
  <c r="D12" i="19"/>
  <c r="D18" i="19" s="1"/>
  <c r="A21" i="22" l="1"/>
  <c r="A43" i="22"/>
  <c r="A33" i="22"/>
  <c r="C12" i="19"/>
  <c r="C18" i="19" s="1"/>
  <c r="G18" i="19"/>
</calcChain>
</file>

<file path=xl/sharedStrings.xml><?xml version="1.0" encoding="utf-8"?>
<sst xmlns="http://schemas.openxmlformats.org/spreadsheetml/2006/main" count="200" uniqueCount="164">
  <si>
    <t>Implementation Plan</t>
  </si>
  <si>
    <t>Inception Period</t>
  </si>
  <si>
    <t>Deliverable date</t>
  </si>
  <si>
    <t>Planned duration</t>
  </si>
  <si>
    <t>Target completion date, if different from the deliverable date</t>
  </si>
  <si>
    <t xml:space="preserve">Please list all key activities (adding more rows as needed) under relevant Readiness Objective, Outcome and Output, in line with the Logical Framework (Logframe).
</t>
  </si>
  <si>
    <t>Objectives</t>
  </si>
  <si>
    <t>Outcomes</t>
  </si>
  <si>
    <t>Outputs</t>
  </si>
  <si>
    <t>Activities</t>
  </si>
  <si>
    <t>Year 1</t>
  </si>
  <si>
    <t>Year 2</t>
  </si>
  <si>
    <t>Year 3</t>
  </si>
  <si>
    <t>Year 4</t>
  </si>
  <si>
    <t>M1</t>
  </si>
  <si>
    <t>M2</t>
  </si>
  <si>
    <t>M3</t>
  </si>
  <si>
    <t>M4</t>
  </si>
  <si>
    <t>M5</t>
  </si>
  <si>
    <t>M6</t>
  </si>
  <si>
    <t>M7</t>
  </si>
  <si>
    <t>M8</t>
  </si>
  <si>
    <t>M9</t>
  </si>
  <si>
    <t>M10</t>
  </si>
  <si>
    <t>M11</t>
  </si>
  <si>
    <t>M12</t>
  </si>
  <si>
    <t>Objective 1: 
Capacity-building for climate finance coordination and setting up the enabling environment for integrated climate investment</t>
  </si>
  <si>
    <t>Outcome 1.1. Developing countries, through NDAs or focal points, have enhanced capacity to fulfil their roles, responsibilities and policy requirements, including coordination mechanisms to engage relevant stakeholders[1] to develop, advance, and implement NDCs, NAPs and LTS.</t>
  </si>
  <si>
    <t>Example: Output 1.1.1</t>
  </si>
  <si>
    <t>Exammple: Activity 1.1.1</t>
  </si>
  <si>
    <t>Exammple: Activity 1.1.2</t>
  </si>
  <si>
    <t>To decide with MEL - keep Activities numbered, and list text of Activities in the Logframe, or list activities here only, with no Activities in the Logframe</t>
  </si>
  <si>
    <t>Exammple: Activity 1.1.3</t>
  </si>
  <si>
    <t>Outcome 1.2. 
Developing countries design and implement strategic frameworks (including NDC/NAP/LTS), policies and instruments, including climate investment plans, to create enabling environments for integrated climate investments.</t>
  </si>
  <si>
    <t>Example: Output 1.2.1</t>
  </si>
  <si>
    <t>Example: Activity 1.2.1</t>
  </si>
  <si>
    <t>Example: Activity 1.2.2</t>
  </si>
  <si>
    <t>Example: Activity 1.2.3</t>
  </si>
  <si>
    <t>Outcome 1.3. Direct access applicants and accredited entities (DAEs) have met and maintained the accreditation standards of the GCF and strengthened their programming capacities, as evidenced by the development of GCF-funded activities</t>
  </si>
  <si>
    <t>Example: Output 1.3.1</t>
  </si>
  <si>
    <t>Exammple: Activity 1.3.1</t>
  </si>
  <si>
    <t>Exammple: Activity 1.3.2</t>
  </si>
  <si>
    <t>Exammple: Activity 1.3.3</t>
  </si>
  <si>
    <t>Objective 2: Paradigm-shifting GCF pipeline development and implementation for adaptation and mitigation, based on country needs and guided by USP-2
programming targets</t>
  </si>
  <si>
    <t xml:space="preserve">Outcome 2.1. Developing countries have developed or updated their country programmes to guide GCF investment. </t>
  </si>
  <si>
    <t>Example: Output 2.1.1</t>
  </si>
  <si>
    <t>Exammple: Activity 2.1.1</t>
  </si>
  <si>
    <t>Exammple: Activity 2.1.2</t>
  </si>
  <si>
    <t>Exammple: Activity 2.1.3</t>
  </si>
  <si>
    <t>Outcome 2.2. Developing countries have developed high-quality concept notes linked to approved GCF proposals for adaptation and mitigation that are aligned with the USP-2 results, including through DAEs, that build on readiness support and country programmes.</t>
  </si>
  <si>
    <t>Example: Output 2.2.1</t>
  </si>
  <si>
    <t>Exammple: Activity 2.2.1</t>
  </si>
  <si>
    <t>Exammple: Activity 2.2.2</t>
  </si>
  <si>
    <t>Exammple: Activity 2.2.3</t>
  </si>
  <si>
    <t>Outcome 2.3. NDAs and DAEs have enhanced processes and systems to effectively oversee the implementation, financial management, monitoring and reporting of climate programmes and projects.</t>
  </si>
  <si>
    <t>Example: Output 2.3.1</t>
  </si>
  <si>
    <t>Example: Output 2.3.2</t>
  </si>
  <si>
    <t>Example: Output 2.3.3</t>
  </si>
  <si>
    <t>Objective 3: 
Knowledge-sharing and learning to enhance national and regional cooperation on climate programming and financing</t>
  </si>
  <si>
    <t>Outcome 3.1. Developing countries, through NDAs or focal points, have made use of knowledge products to address policy gaps and integrated climate investment programming and implementation.</t>
  </si>
  <si>
    <t>Example: Output 3.1.1</t>
  </si>
  <si>
    <t>Example: Output 3.1.2</t>
  </si>
  <si>
    <t>Example: Output 3.1.3</t>
  </si>
  <si>
    <t>Outcome 3.2. Enhanced collaboration among developing countries on climate change issues, evidenced by transboundary and regional cooperations/South-South cooperation.</t>
  </si>
  <si>
    <t>Example: Output 3.2.1</t>
  </si>
  <si>
    <t>Example: Output 3.2.2</t>
  </si>
  <si>
    <t>Example: Output 3.2.3</t>
  </si>
  <si>
    <t>Budget Plan</t>
  </si>
  <si>
    <t>Please specify the Budget Categories for each Deliverable that will trigger payments.</t>
  </si>
  <si>
    <r>
      <t xml:space="preserve">Please add rows as required. Additional budget categories may be added by manually typing them on the </t>
    </r>
    <r>
      <rPr>
        <i/>
        <u/>
        <sz val="9"/>
        <rFont val="Arial"/>
        <family val="2"/>
      </rPr>
      <t>Budget Category sheet</t>
    </r>
    <r>
      <rPr>
        <i/>
        <sz val="9"/>
        <rFont val="Arial"/>
        <family val="2"/>
      </rPr>
      <t>.</t>
    </r>
  </si>
  <si>
    <t>To ensure strategic alignment and result-driven implementation, all deliverables must be demonstrably structured to contribute to the results outlined in the (Revised) Readiness Results Management Framework (RRMF). Deliverables should be directly linked to the project’s Logical Framework (Logframe), ensuring consistency with defined outputs, outcomes, and indicators.</t>
  </si>
  <si>
    <t>Payment Deliverable</t>
  </si>
  <si>
    <t>Detailed Budget (in US$)</t>
  </si>
  <si>
    <r>
      <t xml:space="preserve">Total Budget
</t>
    </r>
    <r>
      <rPr>
        <sz val="7"/>
        <color theme="0"/>
        <rFont val="Arial"/>
        <family val="2"/>
      </rPr>
      <t>(per objective)</t>
    </r>
  </si>
  <si>
    <t>Budget notes</t>
  </si>
  <si>
    <r>
      <t xml:space="preserve">Budget Categories
</t>
    </r>
    <r>
      <rPr>
        <sz val="7"/>
        <color theme="0"/>
        <rFont val="Arial"/>
        <family val="2"/>
      </rPr>
      <t>choose from the drop-down list</t>
    </r>
  </si>
  <si>
    <t>Unit</t>
  </si>
  <si>
    <t># of Unit</t>
  </si>
  <si>
    <t>Unit Cost</t>
  </si>
  <si>
    <r>
      <t xml:space="preserve">Total Budget
</t>
    </r>
    <r>
      <rPr>
        <sz val="7"/>
        <color theme="0"/>
        <rFont val="Arial"/>
        <family val="2"/>
      </rPr>
      <t>(per budget category)</t>
    </r>
  </si>
  <si>
    <r>
      <t xml:space="preserve">Total Budget
</t>
    </r>
    <r>
      <rPr>
        <sz val="7"/>
        <color theme="0"/>
        <rFont val="Arial"/>
        <family val="2"/>
      </rPr>
      <t>(per per deliverable)</t>
    </r>
  </si>
  <si>
    <t xml:space="preserve">
Objective 1 : Capacity-building for 
climate finance 
coordination and setting 
up the enabling 
environment for integrated 
climate investment
</t>
  </si>
  <si>
    <t>Outcome 1.1 Developing countries, through NDAs or focal points, have enhanced capacity to fulfil their roles, responsibilities and policy requirements, including coordination mechanisms to engage relevant stakeholders2 to develop,  advance, and implement NDCs, NAPs and LTS.</t>
  </si>
  <si>
    <r>
      <t xml:space="preserve">Deliverable Title: Provide a clear and concise title </t>
    </r>
    <r>
      <rPr>
        <i/>
        <strike/>
        <sz val="8"/>
        <color rgb="FFFF0000"/>
        <rFont val="Arial"/>
        <family val="2"/>
      </rPr>
      <t xml:space="preserve"> </t>
    </r>
    <r>
      <rPr>
        <i/>
        <sz val="8"/>
        <color rgb="FF000000"/>
        <rFont val="Arial"/>
        <family val="2"/>
      </rPr>
      <t xml:space="preserve">of the deliverable </t>
    </r>
    <r>
      <rPr>
        <i/>
        <sz val="8"/>
        <rFont val="Arial"/>
        <family val="2"/>
      </rPr>
      <t>derived from the Logframe.</t>
    </r>
  </si>
  <si>
    <t>Consultant - Individual - International</t>
  </si>
  <si>
    <t>Per day</t>
  </si>
  <si>
    <t>A</t>
  </si>
  <si>
    <t>Consultant - Individual - Local</t>
  </si>
  <si>
    <t>B</t>
  </si>
  <si>
    <t>Professional Services – Companies/Firm</t>
  </si>
  <si>
    <t>LS</t>
  </si>
  <si>
    <t>C</t>
  </si>
  <si>
    <t xml:space="preserve">Workshop/Training </t>
  </si>
  <si>
    <t>Event</t>
  </si>
  <si>
    <t>D</t>
  </si>
  <si>
    <t>Deliverable Title</t>
  </si>
  <si>
    <t xml:space="preserve">Outcome 1.2 Developing countries design and implement strategic frameworks (including NDC/NAP/LTS), policies and 
instruments, including climate investment plans, to create enabling environments for integrated climate investments. </t>
  </si>
  <si>
    <r>
      <rPr>
        <i/>
        <sz val="8"/>
        <color rgb="FF000000"/>
        <rFont val="Arial"/>
        <family val="2"/>
      </rPr>
      <t>Deliverable Title</t>
    </r>
    <r>
      <rPr>
        <i/>
        <strike/>
        <sz val="8"/>
        <color rgb="FF000000"/>
        <rFont val="Arial"/>
        <family val="2"/>
      </rPr>
      <t xml:space="preserve">
</t>
    </r>
  </si>
  <si>
    <t>Targeted budget for Objective 1: 30%</t>
  </si>
  <si>
    <t xml:space="preserve">The requested budget: </t>
  </si>
  <si>
    <t>Outcome 1.3  Direct access applicants and accredited entities (DAEs) have met and maintained the accreditation standards of 
the GCF and strengthened their programming capacities, as evidenced by the development of GCF-funded activities</t>
  </si>
  <si>
    <t>Formula Includes Proportional Allocation for Evaluation, PMC, Fee &amp; Contingency</t>
  </si>
  <si>
    <t xml:space="preserve">Objective 2 : Paradigm_x0002_shifting GCF pipeline 
development and 
implementation for 
adaptation and mitigation, 
based on country needs 
and guided by USP-2
programming targets
</t>
  </si>
  <si>
    <t xml:space="preserve">Outcome 2.1 Developing countries have developed or updated their country programmes to guide GCF investment. </t>
  </si>
  <si>
    <t>Outcome 2.2  Developing countries have developed high-quality concept notes linked to approved GCF proposals for adaptation and mitigation that are aligned with the USP-2 results, including through DAEs, that build on readiness support and country programmes</t>
  </si>
  <si>
    <t>Targeted budget for Objective 2: 60%</t>
  </si>
  <si>
    <t>Outcome 2.3  NDAs and DAEs have enhanced processes and systems to effectively oversee the implementation, financial management, monitoring and reporting of climate programmes and projects.</t>
  </si>
  <si>
    <t xml:space="preserve">Objective 3 : Knowledge-sharing and 
learning to enhance 
national and regional 
cooperation on climate 
programming and financing
</t>
  </si>
  <si>
    <t>Outcome 3.1  Developing countries, through NDAs or focal points, have made use of knowledge products to address policy gaps and integrated climate investment programming and implementation.</t>
  </si>
  <si>
    <t>Deliverable Title/Description</t>
  </si>
  <si>
    <t>Outcome 3.2  Enhanced collaboration among developing countries on climate change issues, evidenced by transboundary and regional cooperations /South-South cooperation</t>
  </si>
  <si>
    <t>Targeted budget for Objective 3: 10%</t>
  </si>
  <si>
    <t>Total Deliverable Budget</t>
  </si>
  <si>
    <t>Independent Evaluation</t>
  </si>
  <si>
    <r>
      <t xml:space="preserve">Project Management Cost (PMC)
</t>
    </r>
    <r>
      <rPr>
        <sz val="7"/>
        <rFont val="Arial"/>
        <family val="2"/>
      </rPr>
      <t>Up to 7.5% of Total Activity Budget</t>
    </r>
  </si>
  <si>
    <t>Audit Fee</t>
  </si>
  <si>
    <t>Actual amount and % of PMC requested:</t>
  </si>
  <si>
    <t>Maximum PMC that can be requested:</t>
  </si>
  <si>
    <t>do not change the formula</t>
  </si>
  <si>
    <t>Summary per Budget Category</t>
  </si>
  <si>
    <t>Total (per Budget Category )</t>
  </si>
  <si>
    <t>FOR GREEN CLIMATE FUND SECRETARIAT'S USE ONLY</t>
  </si>
  <si>
    <t>Project Management Cost (PMC)</t>
  </si>
  <si>
    <t>requested</t>
  </si>
  <si>
    <t>Contingency</t>
  </si>
  <si>
    <r>
      <t xml:space="preserve">Sub-Total </t>
    </r>
    <r>
      <rPr>
        <sz val="7"/>
        <color theme="1"/>
        <rFont val="Arial"/>
        <family val="2"/>
      </rPr>
      <t xml:space="preserve"> (Total Deliverable Budget + Evaluation+PMC+Contingency)</t>
    </r>
  </si>
  <si>
    <r>
      <t xml:space="preserve">Fee </t>
    </r>
    <r>
      <rPr>
        <sz val="7"/>
        <color theme="1"/>
        <rFont val="Arial"/>
        <family val="2"/>
      </rPr>
      <t>- Up to 8.5% of the Sub-Total</t>
    </r>
  </si>
  <si>
    <t>Total Project Budget</t>
  </si>
  <si>
    <t>Note: Please ensure that the amounts are rounded-up figures</t>
  </si>
  <si>
    <t>Total Budget for NAP</t>
  </si>
  <si>
    <t xml:space="preserve"> </t>
  </si>
  <si>
    <t>Payment Schedule</t>
  </si>
  <si>
    <t>Please provide a  breakdown of the payment schedule, specifying the Payment Deliverables, corresponding amounts, and expected timelines.</t>
  </si>
  <si>
    <t>The deliverables should be derived from the project's Logical Framework (Logframe) to ensure coherence with the intended results of the project. It must be clearly demonstrated, with verifiable evidence of progress, how each deliverable contributes to the achievement of outcomes and outputs as defined in the (Revised) Readiness Results Management Framework (RRMF).</t>
  </si>
  <si>
    <t>Y0</t>
  </si>
  <si>
    <t>Y1</t>
  </si>
  <si>
    <t>Y2</t>
  </si>
  <si>
    <t>Y3</t>
  </si>
  <si>
    <t>Y4</t>
  </si>
  <si>
    <t>Cumulative</t>
  </si>
  <si>
    <t>Advance</t>
  </si>
  <si>
    <t>Please enter the proposed percentage of the overall budget per deliverable.</t>
  </si>
  <si>
    <t>Add rows as necessary</t>
  </si>
  <si>
    <t>PMC</t>
  </si>
  <si>
    <t xml:space="preserve">Contingency </t>
  </si>
  <si>
    <t>Fee</t>
  </si>
  <si>
    <t>Advance (Deduction)</t>
  </si>
  <si>
    <t xml:space="preserve">Total </t>
  </si>
  <si>
    <t>* Must have clearly demonstrable link to Logframe)</t>
  </si>
  <si>
    <t>Budget Categories</t>
  </si>
  <si>
    <t>Choose percentage</t>
  </si>
  <si>
    <t>Audio Visual &amp; Printing</t>
  </si>
  <si>
    <t xml:space="preserve">Communication </t>
  </si>
  <si>
    <t>Office Supplies</t>
  </si>
  <si>
    <t>Travel - International</t>
  </si>
  <si>
    <t>Travel – Local</t>
  </si>
  <si>
    <t>Budget Notes</t>
  </si>
  <si>
    <t>Please check out the example in the table below, and remove them before including the proposal's entries</t>
  </si>
  <si>
    <t>Budget Note</t>
  </si>
  <si>
    <t>Detailed Description</t>
  </si>
  <si>
    <t>Investment specialist (international consultnat) for USD17,500 at USD500/day for 35 days to oversee the investment planning and finance elements notably building investment pipelines and bringing regional and global experience.</t>
  </si>
  <si>
    <t>Local Development Expert (local consultant) for USD14,000 at USD400/day for 35 days expert on local adaptation planning and monitoring  and conduct preparatory work and further analysis for activity 3.1.1</t>
  </si>
  <si>
    <t xml:space="preserve">Professional services - Firm : to engage a firm for USD50,000 lumpsum to implement activity 3.2.1a to conduct a technical diagnostic of 2 coastal sites and recommend solutions for each site. </t>
  </si>
  <si>
    <t>Five  one-day workshops for capacity building estimated at USD5,000 per event to include venue and catering for 25 persons (USD200/person)  in each coastal community (2 localities).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</si>
</sst>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0.00_);_(* \(#,##0.00\);_(* &quot;-&quot;??_);_(@_)"/>
    <numFmt numFmtId="177" formatCode="_([$$-409]* #,##0.00_);_([$$-409]* \(#,##0.00\);_([$$-409]* &quot;-&quot;??_);_(@_)"/>
    <numFmt numFmtId="178" formatCode="_ * #,##0.00_ ;_ * \-#,##0.00_ ;_ * &quot;-&quot;??_ ;_ @_ "/>
    <numFmt numFmtId="179" formatCode="_(* #,##0_);_(* \(#,##0\);_(* &quot;-&quot;??_);_(@_)"/>
    <numFmt numFmtId="180" formatCode="0.0%"/>
  </numFmts>
  <fonts count="68" x14ac:knownFonts="1">
    <font>
      <sz val="11"/>
      <color theme="1"/>
      <name val="맑은 고딕"/>
      <family val="2"/>
      <scheme val="minor"/>
    </font>
    <font>
      <sz val="11"/>
      <color theme="1"/>
      <name val="맑은 고딕"/>
      <family val="2"/>
      <scheme val="minor"/>
    </font>
    <font>
      <b/>
      <sz val="8"/>
      <color theme="1"/>
      <name val="Cambria"/>
      <family val="1"/>
    </font>
    <font>
      <sz val="8"/>
      <color theme="1"/>
      <name val="Cambria"/>
      <family val="1"/>
    </font>
    <font>
      <sz val="8"/>
      <color rgb="FF000000"/>
      <name val="Cambria"/>
      <family val="1"/>
    </font>
    <font>
      <sz val="8"/>
      <name val="Cambria"/>
      <family val="1"/>
    </font>
    <font>
      <sz val="11"/>
      <name val="맑은 고딕"/>
      <family val="2"/>
      <scheme val="minor"/>
    </font>
    <font>
      <sz val="11"/>
      <color theme="1"/>
      <name val="Cambria"/>
      <family val="1"/>
    </font>
    <font>
      <b/>
      <sz val="11"/>
      <color theme="0"/>
      <name val="Cambria"/>
      <family val="1"/>
    </font>
    <font>
      <sz val="10"/>
      <name val="Arial"/>
      <family val="2"/>
    </font>
    <font>
      <sz val="10"/>
      <name val="Arial"/>
      <family val="2"/>
    </font>
    <font>
      <sz val="11"/>
      <color theme="1"/>
      <name val="Arial"/>
      <family val="2"/>
    </font>
    <font>
      <sz val="9"/>
      <color theme="1"/>
      <name val="Arial"/>
      <family val="2"/>
    </font>
    <font>
      <b/>
      <sz val="8"/>
      <color theme="0"/>
      <name val="Arial"/>
      <family val="2"/>
    </font>
    <font>
      <sz val="7"/>
      <color theme="0"/>
      <name val="Arial"/>
      <family val="2"/>
    </font>
    <font>
      <sz val="8"/>
      <name val="Arial"/>
      <family val="2"/>
    </font>
    <font>
      <sz val="8"/>
      <color theme="0" tint="-0.34998626667073579"/>
      <name val="Arial"/>
      <family val="2"/>
    </font>
    <font>
      <b/>
      <sz val="9"/>
      <color theme="0"/>
      <name val="Arial"/>
      <family val="2"/>
    </font>
    <font>
      <sz val="8"/>
      <color rgb="FF000000"/>
      <name val="Arial"/>
      <family val="2"/>
    </font>
    <font>
      <sz val="8"/>
      <color theme="1"/>
      <name val="Arial"/>
      <family val="2"/>
    </font>
    <font>
      <b/>
      <sz val="9"/>
      <color theme="1"/>
      <name val="Arial"/>
      <family val="2"/>
    </font>
    <font>
      <sz val="9"/>
      <name val="Arial"/>
      <family val="2"/>
    </font>
    <font>
      <sz val="10"/>
      <color theme="1"/>
      <name val="Arial"/>
      <family val="2"/>
    </font>
    <font>
      <i/>
      <sz val="9"/>
      <color theme="1"/>
      <name val="Arial"/>
      <family val="2"/>
    </font>
    <font>
      <b/>
      <sz val="8"/>
      <color theme="0" tint="-0.499984740745262"/>
      <name val="Arial"/>
      <family val="2"/>
    </font>
    <font>
      <sz val="11"/>
      <color theme="0"/>
      <name val="맑은 고딕"/>
      <family val="2"/>
      <scheme val="minor"/>
    </font>
    <font>
      <i/>
      <sz val="11"/>
      <color theme="1"/>
      <name val="Arial"/>
      <family val="2"/>
    </font>
    <font>
      <b/>
      <sz val="14"/>
      <color rgb="FF276E8B"/>
      <name val="Arial"/>
      <family val="2"/>
    </font>
    <font>
      <sz val="8"/>
      <color theme="0"/>
      <name val="Arial"/>
      <family val="2"/>
    </font>
    <font>
      <sz val="8"/>
      <name val="맑은 고딕"/>
      <family val="2"/>
      <scheme val="minor"/>
    </font>
    <font>
      <sz val="9"/>
      <color theme="1"/>
      <name val="맑은 고딕"/>
      <family val="2"/>
      <scheme val="minor"/>
    </font>
    <font>
      <sz val="8"/>
      <color rgb="FF000000"/>
      <name val="맑은 고딕"/>
      <family val="2"/>
      <scheme val="minor"/>
    </font>
    <font>
      <b/>
      <sz val="9"/>
      <color rgb="FF24634F"/>
      <name val="Arial"/>
      <family val="2"/>
    </font>
    <font>
      <b/>
      <sz val="8"/>
      <name val="Arial"/>
      <family val="2"/>
    </font>
    <font>
      <b/>
      <sz val="8"/>
      <name val="Cambria"/>
      <family val="1"/>
    </font>
    <font>
      <sz val="7"/>
      <name val="Arial"/>
      <family val="2"/>
    </font>
    <font>
      <sz val="6"/>
      <name val="Arial"/>
      <family val="2"/>
    </font>
    <font>
      <b/>
      <sz val="9"/>
      <color rgb="FFC00000"/>
      <name val="Arial"/>
      <family val="2"/>
    </font>
    <font>
      <sz val="7"/>
      <color rgb="FFC00000"/>
      <name val="Arial"/>
      <family val="2"/>
    </font>
    <font>
      <sz val="9"/>
      <color rgb="FF000000"/>
      <name val="Arial"/>
      <family val="2"/>
    </font>
    <font>
      <sz val="7"/>
      <color theme="1"/>
      <name val="Arial"/>
      <family val="2"/>
    </font>
    <font>
      <b/>
      <sz val="9"/>
      <color rgb="FF000000"/>
      <name val="Arial"/>
      <family val="2"/>
    </font>
    <font>
      <sz val="11"/>
      <color theme="0"/>
      <name val="Cambria"/>
      <family val="1"/>
    </font>
    <font>
      <sz val="9"/>
      <color theme="0" tint="-0.34998626667073579"/>
      <name val="Arial"/>
      <family val="2"/>
    </font>
    <font>
      <sz val="8"/>
      <color theme="0" tint="-0.249977111117893"/>
      <name val="Arial"/>
      <family val="2"/>
    </font>
    <font>
      <i/>
      <sz val="10"/>
      <color theme="1"/>
      <name val="Arial"/>
      <family val="2"/>
    </font>
    <font>
      <i/>
      <sz val="8"/>
      <name val="Arial"/>
      <family val="2"/>
    </font>
    <font>
      <sz val="8"/>
      <color rgb="FF3494BA"/>
      <name val="Arial"/>
      <family val="2"/>
    </font>
    <font>
      <b/>
      <sz val="7.5"/>
      <name val="Arial"/>
      <family val="2"/>
    </font>
    <font>
      <sz val="9"/>
      <color rgb="FFFF0000"/>
      <name val="맑은 고딕"/>
      <family val="2"/>
      <scheme val="minor"/>
    </font>
    <font>
      <i/>
      <sz val="8"/>
      <name val="Cambria"/>
      <family val="1"/>
    </font>
    <font>
      <strike/>
      <sz val="8"/>
      <color rgb="FFFF0000"/>
      <name val="Arial"/>
      <family val="2"/>
    </font>
    <font>
      <sz val="11"/>
      <color rgb="FFFF0000"/>
      <name val="맑은 고딕"/>
      <family val="2"/>
      <scheme val="minor"/>
    </font>
    <font>
      <i/>
      <sz val="11"/>
      <color rgb="FFFF0000"/>
      <name val="Arial"/>
      <family val="2"/>
    </font>
    <font>
      <i/>
      <sz val="9"/>
      <color rgb="FFFF0000"/>
      <name val="Arial"/>
      <family val="2"/>
    </font>
    <font>
      <b/>
      <sz val="9"/>
      <color theme="0"/>
      <name val="Arial"/>
      <family val="2"/>
    </font>
    <font>
      <i/>
      <sz val="8"/>
      <color rgb="FF000000"/>
      <name val="Arial"/>
      <family val="2"/>
    </font>
    <font>
      <i/>
      <strike/>
      <sz val="8"/>
      <color rgb="FFFF0000"/>
      <name val="Arial"/>
      <family val="2"/>
    </font>
    <font>
      <i/>
      <strike/>
      <sz val="8"/>
      <color rgb="FF000000"/>
      <name val="Arial"/>
      <family val="2"/>
    </font>
    <font>
      <i/>
      <sz val="8"/>
      <color rgb="FF000000"/>
      <name val="Arial"/>
      <family val="2"/>
    </font>
    <font>
      <i/>
      <sz val="9"/>
      <name val="Arial"/>
      <family val="2"/>
    </font>
    <font>
      <b/>
      <sz val="9"/>
      <name val="Arial"/>
      <family val="2"/>
    </font>
    <font>
      <sz val="9"/>
      <name val="맑은 고딕"/>
      <family val="2"/>
      <scheme val="minor"/>
    </font>
    <font>
      <i/>
      <sz val="9"/>
      <name val="맑은 고딕"/>
      <family val="2"/>
      <scheme val="minor"/>
    </font>
    <font>
      <i/>
      <sz val="9"/>
      <name val="Cambria"/>
      <family val="1"/>
    </font>
    <font>
      <i/>
      <u/>
      <sz val="9"/>
      <name val="Arial"/>
      <family val="2"/>
    </font>
    <font>
      <i/>
      <sz val="9"/>
      <color theme="1"/>
      <name val="맑은 고딕"/>
      <family val="2"/>
      <scheme val="minor"/>
    </font>
    <font>
      <sz val="8"/>
      <name val="맑은 고딕"/>
      <family val="3"/>
      <charset val="129"/>
      <scheme val="minor"/>
    </font>
  </fonts>
  <fills count="17">
    <fill>
      <patternFill patternType="none"/>
    </fill>
    <fill>
      <patternFill patternType="gray125"/>
    </fill>
    <fill>
      <patternFill patternType="solid">
        <fgColor theme="0" tint="-4.9989318521683403E-2"/>
        <bgColor indexed="64"/>
      </patternFill>
    </fill>
    <fill>
      <patternFill patternType="solid">
        <fgColor rgb="FF376B54"/>
        <bgColor indexed="64"/>
      </patternFill>
    </fill>
    <fill>
      <patternFill patternType="solid">
        <fgColor theme="0"/>
        <bgColor indexed="64"/>
      </patternFill>
    </fill>
    <fill>
      <patternFill patternType="solid">
        <fgColor rgb="FF276E8B"/>
        <bgColor indexed="64"/>
      </patternFill>
    </fill>
    <fill>
      <patternFill patternType="solid">
        <fgColor rgb="FFC1E0ED"/>
        <bgColor indexed="64"/>
      </patternFill>
    </fill>
    <fill>
      <patternFill patternType="solid">
        <fgColor rgb="FF3494BA"/>
        <bgColor indexed="64"/>
      </patternFill>
    </fill>
    <fill>
      <patternFill patternType="solid">
        <fgColor rgb="FFCEDBE6"/>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6"/>
        <bgColor indexed="64"/>
      </patternFill>
    </fill>
    <fill>
      <patternFill patternType="solid">
        <fgColor rgb="FF4CA7CC"/>
        <bgColor indexed="64"/>
      </patternFill>
    </fill>
    <fill>
      <patternFill patternType="solid">
        <fgColor theme="2"/>
        <bgColor indexed="64"/>
      </patternFill>
    </fill>
    <fill>
      <patternFill patternType="solid">
        <fgColor theme="1" tint="0.499984740745262"/>
        <bgColor indexed="64"/>
      </patternFill>
    </fill>
    <fill>
      <patternFill patternType="solid">
        <fgColor rgb="FF92D050"/>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rgb="FF276E8B"/>
      </left>
      <right style="thin">
        <color rgb="FF276E8B"/>
      </right>
      <top style="thin">
        <color rgb="FF276E8B"/>
      </top>
      <bottom style="thin">
        <color rgb="FF276E8B"/>
      </bottom>
      <diagonal/>
    </border>
    <border>
      <left style="thin">
        <color rgb="FF276E8B"/>
      </left>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s>
  <cellStyleXfs count="7">
    <xf numFmtId="0" fontId="0" fillId="0" borderId="0"/>
    <xf numFmtId="176" fontId="1" fillId="0" borderId="0" applyFont="0" applyFill="0" applyBorder="0" applyAlignment="0" applyProtection="0"/>
    <xf numFmtId="0" fontId="9" fillId="0" borderId="0"/>
    <xf numFmtId="178" fontId="9" fillId="0" borderId="0" applyFont="0" applyFill="0" applyBorder="0" applyAlignment="0" applyProtection="0"/>
    <xf numFmtId="0" fontId="10" fillId="0" borderId="0"/>
    <xf numFmtId="178" fontId="10" fillId="0" borderId="0" applyFont="0" applyFill="0" applyBorder="0" applyAlignment="0" applyProtection="0"/>
    <xf numFmtId="9" fontId="1" fillId="0" borderId="0" applyFont="0" applyFill="0" applyBorder="0" applyAlignment="0" applyProtection="0"/>
  </cellStyleXfs>
  <cellXfs count="233">
    <xf numFmtId="0" fontId="0" fillId="0" borderId="0" xfId="0"/>
    <xf numFmtId="0" fontId="0" fillId="0" borderId="0" xfId="0" applyAlignment="1" applyProtection="1">
      <alignment vertical="center"/>
      <protection locked="0"/>
    </xf>
    <xf numFmtId="0" fontId="0" fillId="0" borderId="0" xfId="0" applyProtection="1">
      <protection locked="0"/>
    </xf>
    <xf numFmtId="0" fontId="6" fillId="0" borderId="0" xfId="0" applyFont="1" applyAlignment="1" applyProtection="1">
      <alignment vertical="center"/>
      <protection locked="0"/>
    </xf>
    <xf numFmtId="176" fontId="5" fillId="0" borderId="0" xfId="1" applyFont="1" applyFill="1" applyBorder="1" applyAlignment="1" applyProtection="1">
      <alignment horizontal="right" vertical="center"/>
      <protection locked="0"/>
    </xf>
    <xf numFmtId="0" fontId="5" fillId="0" borderId="0" xfId="0" applyFont="1" applyAlignment="1" applyProtection="1">
      <alignment vertical="center"/>
      <protection locked="0"/>
    </xf>
    <xf numFmtId="176" fontId="4" fillId="0" borderId="0" xfId="1" applyFont="1" applyFill="1" applyBorder="1" applyAlignment="1" applyProtection="1">
      <alignment horizontal="right" vertical="center"/>
      <protection locked="0"/>
    </xf>
    <xf numFmtId="0" fontId="4" fillId="0" borderId="0" xfId="0" applyFont="1" applyAlignment="1" applyProtection="1">
      <alignment vertical="center"/>
      <protection locked="0"/>
    </xf>
    <xf numFmtId="176" fontId="3" fillId="0" borderId="0" xfId="0" applyNumberFormat="1" applyFont="1" applyAlignment="1" applyProtection="1">
      <alignment horizontal="right" vertical="center"/>
      <protection locked="0"/>
    </xf>
    <xf numFmtId="0" fontId="7" fillId="0" borderId="0" xfId="0" applyFont="1"/>
    <xf numFmtId="9" fontId="7" fillId="2" borderId="0" xfId="0" applyNumberFormat="1" applyFont="1" applyFill="1" applyAlignment="1">
      <alignment horizontal="left"/>
    </xf>
    <xf numFmtId="0" fontId="8" fillId="3" borderId="0" xfId="0" applyFont="1" applyFill="1"/>
    <xf numFmtId="0" fontId="7" fillId="4" borderId="0" xfId="0" applyFont="1" applyFill="1" applyAlignment="1">
      <alignment horizontal="left"/>
    </xf>
    <xf numFmtId="9" fontId="7" fillId="4" borderId="0" xfId="0" applyNumberFormat="1" applyFont="1" applyFill="1" applyAlignment="1">
      <alignment horizontal="left"/>
    </xf>
    <xf numFmtId="0" fontId="11" fillId="0" borderId="0" xfId="0" applyFont="1"/>
    <xf numFmtId="176" fontId="16" fillId="0" borderId="1" xfId="1" applyFont="1" applyBorder="1" applyAlignment="1" applyProtection="1">
      <alignment vertical="center"/>
    </xf>
    <xf numFmtId="176" fontId="18" fillId="0" borderId="1" xfId="0" applyNumberFormat="1" applyFont="1" applyBorder="1" applyAlignment="1" applyProtection="1">
      <alignment horizontal="right" vertical="center"/>
      <protection locked="0"/>
    </xf>
    <xf numFmtId="0" fontId="20" fillId="0" borderId="0" xfId="0" applyFont="1"/>
    <xf numFmtId="0" fontId="12" fillId="0" borderId="0" xfId="0" applyFont="1"/>
    <xf numFmtId="0" fontId="16" fillId="4" borderId="9" xfId="0" applyFont="1" applyFill="1" applyBorder="1" applyAlignment="1" applyProtection="1">
      <alignment horizontal="center" vertical="center" wrapText="1"/>
      <protection locked="0"/>
    </xf>
    <xf numFmtId="0" fontId="16" fillId="4" borderId="9" xfId="0" applyFont="1" applyFill="1" applyBorder="1" applyAlignment="1">
      <alignment wrapText="1"/>
    </xf>
    <xf numFmtId="0" fontId="11" fillId="4" borderId="0" xfId="0" applyFont="1" applyFill="1"/>
    <xf numFmtId="0" fontId="27" fillId="4" borderId="0" xfId="0" applyFont="1" applyFill="1" applyAlignment="1" applyProtection="1">
      <alignment vertical="center"/>
      <protection locked="0"/>
    </xf>
    <xf numFmtId="0" fontId="17" fillId="5" borderId="1" xfId="0" applyFont="1" applyFill="1" applyBorder="1" applyAlignment="1" applyProtection="1">
      <alignment horizontal="center" vertical="center" wrapText="1"/>
      <protection locked="0"/>
    </xf>
    <xf numFmtId="0" fontId="26" fillId="4" borderId="0" xfId="0" applyFont="1" applyFill="1" applyAlignment="1">
      <alignment vertical="center"/>
    </xf>
    <xf numFmtId="0" fontId="19" fillId="4" borderId="1" xfId="0" applyFont="1" applyFill="1" applyBorder="1"/>
    <xf numFmtId="0" fontId="18" fillId="4" borderId="1" xfId="0" applyFont="1" applyFill="1" applyBorder="1" applyAlignment="1" applyProtection="1">
      <alignment horizontal="left" vertical="center" wrapText="1"/>
      <protection locked="0"/>
    </xf>
    <xf numFmtId="0" fontId="22" fillId="5" borderId="12" xfId="0" applyFont="1" applyFill="1" applyBorder="1" applyAlignment="1">
      <alignment horizontal="center"/>
    </xf>
    <xf numFmtId="0" fontId="22" fillId="6" borderId="12" xfId="0" applyFont="1" applyFill="1" applyBorder="1" applyAlignment="1">
      <alignment horizontal="left" indent="1"/>
    </xf>
    <xf numFmtId="176" fontId="28" fillId="7" borderId="2" xfId="0" applyNumberFormat="1" applyFont="1" applyFill="1" applyBorder="1" applyAlignment="1">
      <alignment vertical="center"/>
    </xf>
    <xf numFmtId="0" fontId="25" fillId="0" borderId="0" xfId="0" applyFont="1" applyProtection="1">
      <protection locked="0"/>
    </xf>
    <xf numFmtId="0" fontId="25" fillId="0" borderId="0" xfId="0" applyFont="1"/>
    <xf numFmtId="0" fontId="15" fillId="0" borderId="1" xfId="0" applyFont="1" applyBorder="1" applyAlignment="1" applyProtection="1">
      <alignment vertical="center" wrapText="1"/>
      <protection locked="0"/>
    </xf>
    <xf numFmtId="0" fontId="17" fillId="5" borderId="1" xfId="0" applyFont="1" applyFill="1" applyBorder="1" applyAlignment="1">
      <alignment horizontal="center" vertical="center" wrapText="1"/>
    </xf>
    <xf numFmtId="0" fontId="30" fillId="0" borderId="0" xfId="0" applyFont="1" applyProtection="1">
      <protection locked="0"/>
    </xf>
    <xf numFmtId="0" fontId="0" fillId="9" borderId="1" xfId="0" applyFill="1" applyBorder="1" applyAlignment="1" applyProtection="1">
      <alignment vertical="center"/>
      <protection locked="0"/>
    </xf>
    <xf numFmtId="176" fontId="31" fillId="9" borderId="14" xfId="0" applyNumberFormat="1" applyFont="1" applyFill="1" applyBorder="1" applyAlignment="1" applyProtection="1">
      <alignment horizontal="right" vertical="center"/>
      <protection locked="0"/>
    </xf>
    <xf numFmtId="176" fontId="31" fillId="10" borderId="14" xfId="0" applyNumberFormat="1" applyFont="1" applyFill="1" applyBorder="1" applyAlignment="1" applyProtection="1">
      <alignment horizontal="right"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protection locked="0"/>
    </xf>
    <xf numFmtId="0" fontId="15" fillId="0" borderId="1" xfId="0" applyFont="1" applyBorder="1" applyAlignment="1" applyProtection="1">
      <alignment horizontal="center" vertical="center"/>
      <protection locked="0"/>
    </xf>
    <xf numFmtId="176" fontId="15" fillId="0" borderId="1" xfId="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32" fillId="0" borderId="0" xfId="0" applyFont="1" applyAlignment="1" applyProtection="1">
      <alignment vertical="center"/>
      <protection locked="0"/>
    </xf>
    <xf numFmtId="176" fontId="15" fillId="0" borderId="9" xfId="1" applyFont="1" applyBorder="1" applyAlignment="1" applyProtection="1">
      <alignment vertical="center"/>
    </xf>
    <xf numFmtId="176" fontId="15" fillId="0" borderId="1" xfId="1" applyFont="1" applyBorder="1" applyAlignment="1" applyProtection="1">
      <alignment vertical="center"/>
    </xf>
    <xf numFmtId="9" fontId="15" fillId="0" borderId="1" xfId="1" applyNumberFormat="1" applyFont="1" applyBorder="1" applyAlignment="1" applyProtection="1">
      <alignment horizontal="left" vertical="center"/>
    </xf>
    <xf numFmtId="176" fontId="15" fillId="0" borderId="9" xfId="0" applyNumberFormat="1" applyFont="1" applyBorder="1" applyAlignment="1" applyProtection="1">
      <alignment horizontal="right" vertical="center"/>
      <protection locked="0"/>
    </xf>
    <xf numFmtId="176" fontId="15" fillId="0" borderId="9" xfId="0" applyNumberFormat="1" applyFont="1" applyBorder="1" applyAlignment="1" applyProtection="1">
      <alignment horizontal="center" vertical="center" wrapText="1"/>
      <protection locked="0"/>
    </xf>
    <xf numFmtId="176" fontId="15" fillId="0" borderId="1" xfId="1" applyFont="1" applyBorder="1" applyAlignment="1" applyProtection="1">
      <alignment vertical="center"/>
      <protection locked="0"/>
    </xf>
    <xf numFmtId="176" fontId="16" fillId="0" borderId="16" xfId="1" applyFont="1" applyBorder="1" applyAlignment="1" applyProtection="1">
      <alignment vertical="center"/>
    </xf>
    <xf numFmtId="0" fontId="34"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176" fontId="6" fillId="0" borderId="0" xfId="1" applyFont="1" applyFill="1" applyBorder="1" applyAlignment="1" applyProtection="1">
      <alignment vertical="center"/>
      <protection locked="0"/>
    </xf>
    <xf numFmtId="176" fontId="34" fillId="0" borderId="0" xfId="1" applyFont="1" applyFill="1" applyBorder="1" applyAlignment="1" applyProtection="1">
      <alignment horizontal="center" vertical="center"/>
      <protection locked="0"/>
    </xf>
    <xf numFmtId="0" fontId="5" fillId="0" borderId="1" xfId="0" applyFont="1" applyBorder="1" applyAlignment="1" applyProtection="1">
      <alignment vertical="center"/>
      <protection locked="0"/>
    </xf>
    <xf numFmtId="176" fontId="5" fillId="0" borderId="1" xfId="0" applyNumberFormat="1" applyFont="1" applyBorder="1" applyAlignment="1" applyProtection="1">
      <alignment vertical="center"/>
      <protection locked="0"/>
    </xf>
    <xf numFmtId="0" fontId="13" fillId="12" borderId="18" xfId="0" applyFont="1" applyFill="1" applyBorder="1" applyAlignment="1">
      <alignment vertical="center"/>
    </xf>
    <xf numFmtId="0" fontId="13" fillId="12" borderId="5" xfId="0" applyFont="1" applyFill="1" applyBorder="1" applyAlignment="1">
      <alignment vertical="center" wrapText="1"/>
    </xf>
    <xf numFmtId="0" fontId="13" fillId="12" borderId="1" xfId="0" applyFont="1" applyFill="1" applyBorder="1" applyAlignment="1">
      <alignment horizontal="center" vertical="center" wrapText="1"/>
    </xf>
    <xf numFmtId="0" fontId="15" fillId="13" borderId="18" xfId="0" applyFont="1" applyFill="1" applyBorder="1" applyAlignment="1">
      <alignment horizontal="left" vertical="top"/>
    </xf>
    <xf numFmtId="0" fontId="15" fillId="13" borderId="5" xfId="0" applyFont="1" applyFill="1" applyBorder="1" applyAlignment="1">
      <alignment horizontal="left" vertical="top"/>
    </xf>
    <xf numFmtId="176" fontId="15" fillId="0" borderId="1" xfId="1" applyFont="1" applyFill="1" applyBorder="1" applyAlignment="1" applyProtection="1">
      <alignment vertical="center" wrapText="1"/>
    </xf>
    <xf numFmtId="0" fontId="15" fillId="13" borderId="5" xfId="0" applyFont="1" applyFill="1" applyBorder="1" applyAlignment="1">
      <alignment vertical="top" wrapText="1"/>
    </xf>
    <xf numFmtId="176" fontId="13" fillId="12" borderId="1" xfId="1" applyFont="1" applyFill="1" applyBorder="1" applyAlignment="1" applyProtection="1">
      <alignment vertical="center" wrapText="1"/>
    </xf>
    <xf numFmtId="0" fontId="16" fillId="0" borderId="9" xfId="0" applyFont="1" applyBorder="1" applyAlignment="1" applyProtection="1">
      <alignment horizontal="center" vertical="center" wrapText="1"/>
      <protection locked="0"/>
    </xf>
    <xf numFmtId="176" fontId="16" fillId="0" borderId="1" xfId="1" applyFont="1" applyBorder="1" applyAlignment="1" applyProtection="1">
      <alignment vertical="center"/>
      <protection locked="0"/>
    </xf>
    <xf numFmtId="176" fontId="18" fillId="0" borderId="1" xfId="0" applyNumberFormat="1" applyFont="1" applyBorder="1" applyAlignment="1" applyProtection="1">
      <alignment horizontal="center" vertical="center"/>
      <protection locked="0"/>
    </xf>
    <xf numFmtId="176" fontId="28" fillId="7" borderId="2" xfId="0" applyNumberFormat="1" applyFont="1" applyFill="1" applyBorder="1" applyAlignment="1">
      <alignment horizontal="center" vertical="center"/>
    </xf>
    <xf numFmtId="176" fontId="16" fillId="0" borderId="1" xfId="1" applyFont="1" applyBorder="1" applyAlignment="1" applyProtection="1">
      <alignment horizontal="left" vertical="center"/>
      <protection locked="0"/>
    </xf>
    <xf numFmtId="179" fontId="16" fillId="0" borderId="1" xfId="1" applyNumberFormat="1" applyFont="1" applyBorder="1" applyAlignment="1" applyProtection="1">
      <alignment horizontal="center" vertical="center"/>
      <protection locked="0"/>
    </xf>
    <xf numFmtId="176" fontId="36" fillId="13" borderId="8" xfId="1" applyFont="1" applyFill="1" applyBorder="1" applyAlignment="1" applyProtection="1">
      <alignment horizontal="center" vertical="top" wrapText="1"/>
    </xf>
    <xf numFmtId="4" fontId="33" fillId="13" borderId="8" xfId="6" applyNumberFormat="1" applyFont="1" applyFill="1" applyBorder="1" applyAlignment="1" applyProtection="1">
      <alignment horizontal="center" vertical="top"/>
    </xf>
    <xf numFmtId="10" fontId="33" fillId="13" borderId="9" xfId="6" applyNumberFormat="1" applyFont="1" applyFill="1" applyBorder="1" applyAlignment="1" applyProtection="1">
      <alignment horizontal="center" vertical="top"/>
    </xf>
    <xf numFmtId="176" fontId="0" fillId="0" borderId="0" xfId="1" applyFont="1" applyFill="1" applyBorder="1" applyAlignment="1" applyProtection="1">
      <alignment vertical="center"/>
      <protection locked="0"/>
    </xf>
    <xf numFmtId="176" fontId="4" fillId="0" borderId="0" xfId="0" applyNumberFormat="1" applyFont="1" applyAlignment="1" applyProtection="1">
      <alignment horizontal="right" vertical="center"/>
      <protection locked="0"/>
    </xf>
    <xf numFmtId="0" fontId="4" fillId="0" borderId="0" xfId="0" applyFont="1" applyAlignment="1" applyProtection="1">
      <alignment horizontal="right" vertical="center"/>
      <protection locked="0"/>
    </xf>
    <xf numFmtId="0" fontId="37" fillId="0" borderId="0" xfId="0" applyFont="1"/>
    <xf numFmtId="180" fontId="38" fillId="0" borderId="0" xfId="0" applyNumberFormat="1" applyFont="1" applyAlignment="1">
      <alignment horizontal="right"/>
    </xf>
    <xf numFmtId="0" fontId="38" fillId="0" borderId="0" xfId="0" applyFont="1"/>
    <xf numFmtId="176" fontId="39" fillId="0" borderId="0" xfId="1" applyFont="1" applyFill="1" applyBorder="1" applyAlignment="1" applyProtection="1">
      <alignment horizontal="right" vertical="center"/>
    </xf>
    <xf numFmtId="0" fontId="39" fillId="0" borderId="0" xfId="0" applyFont="1" applyAlignment="1">
      <alignment vertical="center"/>
    </xf>
    <xf numFmtId="0" fontId="20" fillId="0" borderId="0" xfId="0" applyFont="1" applyAlignment="1">
      <alignment horizontal="left" vertical="center" wrapText="1"/>
    </xf>
    <xf numFmtId="176" fontId="41" fillId="0" borderId="0" xfId="0" applyNumberFormat="1" applyFont="1" applyAlignment="1">
      <alignment horizontal="right" vertical="center"/>
    </xf>
    <xf numFmtId="0" fontId="12" fillId="0" borderId="19" xfId="0" applyFont="1" applyBorder="1"/>
    <xf numFmtId="0" fontId="39" fillId="0" borderId="19" xfId="0" applyFont="1" applyBorder="1" applyAlignment="1">
      <alignment vertical="center"/>
    </xf>
    <xf numFmtId="176" fontId="2" fillId="0" borderId="0" xfId="0" applyNumberFormat="1" applyFont="1" applyAlignment="1" applyProtection="1">
      <alignment horizontal="left" vertical="center" wrapText="1"/>
      <protection locked="0"/>
    </xf>
    <xf numFmtId="0" fontId="33" fillId="8" borderId="1" xfId="0" applyFont="1" applyFill="1" applyBorder="1" applyAlignment="1" applyProtection="1">
      <alignment vertical="center" wrapText="1"/>
      <protection locked="0"/>
    </xf>
    <xf numFmtId="0" fontId="13" fillId="7" borderId="18" xfId="0" applyFont="1" applyFill="1" applyBorder="1" applyAlignment="1">
      <alignment vertical="center" wrapText="1"/>
    </xf>
    <xf numFmtId="0" fontId="13" fillId="7" borderId="5" xfId="0" applyFont="1" applyFill="1" applyBorder="1" applyAlignment="1">
      <alignment vertical="center" wrapText="1"/>
    </xf>
    <xf numFmtId="0" fontId="5" fillId="0" borderId="1" xfId="0" applyFont="1" applyBorder="1" applyAlignment="1" applyProtection="1">
      <alignment horizontal="center" vertical="center"/>
      <protection locked="0"/>
    </xf>
    <xf numFmtId="0" fontId="20" fillId="0" borderId="0" xfId="0" applyFont="1" applyAlignment="1">
      <alignment vertical="center" wrapText="1"/>
    </xf>
    <xf numFmtId="0" fontId="20" fillId="0" borderId="0" xfId="0" applyFont="1" applyAlignment="1">
      <alignment vertical="center"/>
    </xf>
    <xf numFmtId="177" fontId="17" fillId="5" borderId="0" xfId="0" applyNumberFormat="1" applyFont="1" applyFill="1" applyAlignment="1">
      <alignment vertical="center"/>
    </xf>
    <xf numFmtId="176" fontId="41" fillId="0" borderId="0" xfId="0" applyNumberFormat="1" applyFont="1" applyAlignment="1">
      <alignment vertical="center"/>
    </xf>
    <xf numFmtId="176" fontId="20" fillId="0" borderId="0" xfId="0" applyNumberFormat="1" applyFont="1"/>
    <xf numFmtId="0" fontId="17" fillId="5" borderId="0" xfId="0" applyFont="1" applyFill="1" applyAlignment="1">
      <alignment vertical="center"/>
    </xf>
    <xf numFmtId="0" fontId="24" fillId="0" borderId="6" xfId="0" applyFont="1" applyBorder="1" applyAlignment="1" applyProtection="1">
      <alignment vertical="center" wrapText="1"/>
      <protection locked="0"/>
    </xf>
    <xf numFmtId="0" fontId="24" fillId="0" borderId="0" xfId="0" applyFont="1" applyAlignment="1" applyProtection="1">
      <alignment vertical="center" wrapText="1"/>
      <protection locked="0"/>
    </xf>
    <xf numFmtId="0" fontId="25" fillId="0" borderId="16" xfId="0" applyFont="1" applyBorder="1" applyProtection="1">
      <protection locked="0"/>
    </xf>
    <xf numFmtId="0" fontId="20" fillId="0" borderId="6" xfId="0" applyFont="1" applyBorder="1"/>
    <xf numFmtId="0" fontId="0" fillId="0" borderId="6" xfId="0" applyBorder="1" applyProtection="1">
      <protection locked="0"/>
    </xf>
    <xf numFmtId="9" fontId="38" fillId="0" borderId="6" xfId="6" applyFont="1" applyFill="1" applyBorder="1" applyAlignment="1" applyProtection="1"/>
    <xf numFmtId="0" fontId="38" fillId="0" borderId="6" xfId="0" applyFont="1" applyBorder="1"/>
    <xf numFmtId="176" fontId="20" fillId="0" borderId="6" xfId="0" applyNumberFormat="1" applyFont="1" applyBorder="1"/>
    <xf numFmtId="176" fontId="0" fillId="0" borderId="0" xfId="0" applyNumberFormat="1" applyProtection="1">
      <protection locked="0"/>
    </xf>
    <xf numFmtId="0" fontId="33" fillId="8" borderId="1" xfId="0" applyFont="1" applyFill="1" applyBorder="1" applyAlignment="1" applyProtection="1">
      <alignment vertical="center"/>
      <protection locked="0"/>
    </xf>
    <xf numFmtId="0" fontId="19" fillId="8" borderId="1" xfId="0" applyFont="1" applyFill="1" applyBorder="1" applyAlignment="1" applyProtection="1">
      <alignment vertical="center" wrapText="1"/>
      <protection locked="0"/>
    </xf>
    <xf numFmtId="176" fontId="15" fillId="0" borderId="2" xfId="1" applyFont="1" applyBorder="1" applyAlignment="1" applyProtection="1">
      <alignment horizontal="center" vertical="center"/>
    </xf>
    <xf numFmtId="176" fontId="15" fillId="0" borderId="2" xfId="1" applyFont="1" applyBorder="1" applyAlignment="1" applyProtection="1">
      <alignment horizontal="left" vertical="top" wrapText="1"/>
    </xf>
    <xf numFmtId="176" fontId="15" fillId="14" borderId="2" xfId="1" applyFont="1" applyFill="1" applyBorder="1" applyAlignment="1" applyProtection="1">
      <alignment horizontal="center" vertical="top" wrapText="1"/>
    </xf>
    <xf numFmtId="176" fontId="15" fillId="0" borderId="2" xfId="1" applyFont="1" applyBorder="1" applyAlignment="1" applyProtection="1">
      <alignment horizontal="center" vertical="top" wrapText="1"/>
    </xf>
    <xf numFmtId="176" fontId="15" fillId="4" borderId="2" xfId="1" applyFont="1" applyFill="1" applyBorder="1" applyAlignment="1" applyProtection="1">
      <alignment horizontal="left" vertical="top" wrapText="1"/>
    </xf>
    <xf numFmtId="176" fontId="15" fillId="14" borderId="2" xfId="1" applyFont="1" applyFill="1" applyBorder="1" applyAlignment="1" applyProtection="1">
      <alignment horizontal="center" vertical="center"/>
    </xf>
    <xf numFmtId="0" fontId="42" fillId="0" borderId="0" xfId="0" applyFont="1"/>
    <xf numFmtId="9" fontId="42" fillId="0" borderId="0" xfId="0" applyNumberFormat="1" applyFont="1"/>
    <xf numFmtId="0" fontId="21" fillId="0" borderId="1" xfId="0" applyFont="1" applyBorder="1" applyAlignment="1" applyProtection="1">
      <alignment horizontal="center" vertical="center"/>
      <protection locked="0"/>
    </xf>
    <xf numFmtId="0" fontId="21" fillId="0" borderId="1" xfId="0" applyFont="1" applyBorder="1" applyAlignment="1" applyProtection="1">
      <alignment horizontal="left" vertical="center" wrapText="1" indent="1"/>
      <protection locked="0"/>
    </xf>
    <xf numFmtId="0" fontId="17" fillId="7" borderId="5" xfId="0" applyFont="1" applyFill="1" applyBorder="1" applyAlignment="1">
      <alignment vertical="center" wrapText="1"/>
    </xf>
    <xf numFmtId="0" fontId="17" fillId="7" borderId="7" xfId="0" applyFont="1" applyFill="1" applyBorder="1" applyAlignment="1">
      <alignment vertical="center" wrapText="1"/>
    </xf>
    <xf numFmtId="176" fontId="17" fillId="7" borderId="1" xfId="1" applyFont="1" applyFill="1" applyBorder="1" applyAlignment="1" applyProtection="1">
      <alignment horizontal="right" vertical="center"/>
    </xf>
    <xf numFmtId="176" fontId="21" fillId="0" borderId="1" xfId="1" applyFont="1" applyFill="1" applyBorder="1" applyAlignment="1" applyProtection="1">
      <alignment horizontal="right" vertical="center"/>
      <protection locked="0"/>
    </xf>
    <xf numFmtId="176" fontId="43" fillId="0" borderId="1" xfId="1" applyFont="1" applyBorder="1" applyAlignment="1" applyProtection="1">
      <alignment vertical="center"/>
    </xf>
    <xf numFmtId="176" fontId="21" fillId="0" borderId="1" xfId="1" applyFont="1" applyFill="1" applyBorder="1" applyAlignment="1" applyProtection="1">
      <alignment vertical="center"/>
    </xf>
    <xf numFmtId="0" fontId="21" fillId="0" borderId="1" xfId="0" applyFont="1" applyBorder="1" applyAlignment="1" applyProtection="1">
      <alignment horizontal="left" vertical="center"/>
      <protection locked="0"/>
    </xf>
    <xf numFmtId="0" fontId="17" fillId="7" borderId="5" xfId="0" applyFont="1" applyFill="1" applyBorder="1" applyAlignment="1">
      <alignment horizontal="left" vertical="center" wrapText="1"/>
    </xf>
    <xf numFmtId="0" fontId="17" fillId="7" borderId="5" xfId="0" applyFont="1" applyFill="1" applyBorder="1" applyAlignment="1">
      <alignment horizontal="center" vertical="center" wrapText="1"/>
    </xf>
    <xf numFmtId="0" fontId="16" fillId="0" borderId="9" xfId="0" applyFont="1" applyBorder="1" applyAlignment="1" applyProtection="1">
      <alignment vertical="center" wrapText="1"/>
      <protection locked="0"/>
    </xf>
    <xf numFmtId="0" fontId="16" fillId="0" borderId="9" xfId="0" applyFont="1" applyBorder="1" applyAlignment="1" applyProtection="1">
      <alignment horizontal="left" vertical="center"/>
      <protection locked="0"/>
    </xf>
    <xf numFmtId="0" fontId="16" fillId="0" borderId="9" xfId="0" applyFont="1" applyBorder="1" applyAlignment="1" applyProtection="1">
      <alignment horizontal="center" vertical="center"/>
      <protection locked="0"/>
    </xf>
    <xf numFmtId="176" fontId="16" fillId="0" borderId="9" xfId="1" applyFont="1" applyBorder="1" applyAlignment="1" applyProtection="1">
      <alignment vertical="center"/>
      <protection locked="0"/>
    </xf>
    <xf numFmtId="176" fontId="16" fillId="0" borderId="9" xfId="1" applyFont="1" applyBorder="1" applyAlignment="1" applyProtection="1">
      <alignment vertical="center"/>
    </xf>
    <xf numFmtId="0" fontId="16" fillId="0" borderId="0" xfId="0" applyFont="1" applyProtection="1">
      <protection locked="0"/>
    </xf>
    <xf numFmtId="0" fontId="16" fillId="0" borderId="1" xfId="0" applyFont="1" applyBorder="1" applyAlignment="1" applyProtection="1">
      <alignment horizontal="left" vertical="center"/>
      <protection locked="0"/>
    </xf>
    <xf numFmtId="0" fontId="16" fillId="0" borderId="1" xfId="0" applyFont="1" applyBorder="1" applyAlignment="1" applyProtection="1">
      <alignment horizontal="center" vertical="center"/>
      <protection locked="0"/>
    </xf>
    <xf numFmtId="0" fontId="16" fillId="0" borderId="1" xfId="0" applyFont="1" applyBorder="1" applyAlignment="1" applyProtection="1">
      <alignment vertical="center" wrapText="1"/>
      <protection locked="0"/>
    </xf>
    <xf numFmtId="176" fontId="16" fillId="0" borderId="1" xfId="1" applyFont="1" applyFill="1" applyBorder="1" applyAlignment="1" applyProtection="1">
      <alignment vertical="center"/>
      <protection locked="0"/>
    </xf>
    <xf numFmtId="0" fontId="16" fillId="0" borderId="0" xfId="0" applyFont="1" applyAlignment="1" applyProtection="1">
      <alignment horizontal="center" vertical="center"/>
      <protection locked="0"/>
    </xf>
    <xf numFmtId="0" fontId="15" fillId="0" borderId="1" xfId="0" applyFont="1" applyBorder="1" applyAlignment="1" applyProtection="1">
      <alignment horizontal="left" vertical="center"/>
      <protection locked="0"/>
    </xf>
    <xf numFmtId="0" fontId="44" fillId="0" borderId="1" xfId="0" applyFont="1" applyBorder="1" applyAlignment="1" applyProtection="1">
      <alignment vertical="center" wrapText="1"/>
      <protection locked="0"/>
    </xf>
    <xf numFmtId="0" fontId="23" fillId="0" borderId="13" xfId="0" applyFont="1" applyBorder="1" applyAlignment="1">
      <alignment vertical="center" wrapText="1"/>
    </xf>
    <xf numFmtId="49" fontId="22" fillId="0" borderId="12" xfId="0" applyNumberFormat="1" applyFont="1" applyBorder="1" applyAlignment="1">
      <alignment horizontal="left" indent="1"/>
    </xf>
    <xf numFmtId="49" fontId="45" fillId="6" borderId="12" xfId="0" applyNumberFormat="1" applyFont="1" applyFill="1" applyBorder="1" applyAlignment="1">
      <alignment horizontal="left" indent="1"/>
    </xf>
    <xf numFmtId="49" fontId="22" fillId="6" borderId="12" xfId="0" applyNumberFormat="1" applyFont="1" applyFill="1" applyBorder="1" applyAlignment="1">
      <alignment horizontal="left" indent="1"/>
    </xf>
    <xf numFmtId="176" fontId="46" fillId="0" borderId="2" xfId="1" applyFont="1" applyBorder="1" applyAlignment="1" applyProtection="1">
      <alignment vertical="top"/>
    </xf>
    <xf numFmtId="0" fontId="47" fillId="13" borderId="18" xfId="0" applyFont="1" applyFill="1" applyBorder="1" applyAlignment="1">
      <alignment horizontal="left" vertical="top"/>
    </xf>
    <xf numFmtId="0" fontId="33" fillId="8" borderId="8" xfId="0" applyFont="1" applyFill="1" applyBorder="1" applyAlignment="1" applyProtection="1">
      <alignment vertical="top" wrapText="1"/>
      <protection locked="0"/>
    </xf>
    <xf numFmtId="0" fontId="48" fillId="8" borderId="8" xfId="0" applyFont="1" applyFill="1" applyBorder="1" applyAlignment="1" applyProtection="1">
      <alignment horizontal="left" wrapText="1"/>
      <protection locked="0"/>
    </xf>
    <xf numFmtId="9" fontId="48" fillId="8" borderId="8" xfId="6" applyFont="1" applyFill="1" applyBorder="1" applyAlignment="1" applyProtection="1">
      <alignment horizontal="left" wrapText="1"/>
      <protection locked="0"/>
    </xf>
    <xf numFmtId="0" fontId="36" fillId="8" borderId="9" xfId="0" applyFont="1" applyFill="1" applyBorder="1" applyAlignment="1" applyProtection="1">
      <alignment horizontal="center" wrapText="1"/>
      <protection locked="0"/>
    </xf>
    <xf numFmtId="10" fontId="33" fillId="15" borderId="8" xfId="0" applyNumberFormat="1" applyFont="1" applyFill="1" applyBorder="1" applyAlignment="1" applyProtection="1">
      <alignment horizontal="center" wrapText="1"/>
      <protection locked="0"/>
    </xf>
    <xf numFmtId="9" fontId="33" fillId="8" borderId="8" xfId="0" applyNumberFormat="1" applyFont="1" applyFill="1" applyBorder="1" applyAlignment="1" applyProtection="1">
      <alignment vertical="top" wrapText="1"/>
      <protection locked="0"/>
    </xf>
    <xf numFmtId="0" fontId="36" fillId="8" borderId="8" xfId="0" applyFont="1" applyFill="1" applyBorder="1" applyAlignment="1" applyProtection="1">
      <alignment horizontal="center" wrapText="1"/>
      <protection locked="0"/>
    </xf>
    <xf numFmtId="0" fontId="48" fillId="8" borderId="8" xfId="0" applyFont="1" applyFill="1" applyBorder="1" applyAlignment="1" applyProtection="1">
      <alignment vertical="top" wrapText="1"/>
      <protection locked="0"/>
    </xf>
    <xf numFmtId="0" fontId="49" fillId="0" borderId="0" xfId="0" applyFont="1" applyProtection="1">
      <protection locked="0"/>
    </xf>
    <xf numFmtId="0" fontId="24" fillId="0" borderId="0" xfId="0" applyFont="1" applyAlignment="1" applyProtection="1">
      <alignment horizontal="center" vertical="center" wrapText="1"/>
      <protection locked="0"/>
    </xf>
    <xf numFmtId="0" fontId="15" fillId="0" borderId="1" xfId="0" applyFont="1" applyBorder="1" applyAlignment="1">
      <alignment vertical="top" wrapText="1"/>
    </xf>
    <xf numFmtId="0" fontId="50" fillId="0" borderId="0" xfId="0" applyFont="1" applyAlignment="1" applyProtection="1">
      <alignment vertical="center"/>
      <protection locked="0"/>
    </xf>
    <xf numFmtId="0" fontId="51" fillId="0" borderId="1" xfId="0" applyFont="1" applyBorder="1" applyAlignment="1" applyProtection="1">
      <alignment vertical="center" wrapText="1"/>
      <protection locked="0"/>
    </xf>
    <xf numFmtId="176" fontId="51" fillId="0" borderId="2" xfId="1" applyFont="1" applyBorder="1" applyAlignment="1" applyProtection="1">
      <alignment vertical="top"/>
    </xf>
    <xf numFmtId="0" fontId="53" fillId="4" borderId="0" xfId="0" applyFont="1" applyFill="1" applyAlignment="1">
      <alignment vertical="center"/>
    </xf>
    <xf numFmtId="0" fontId="54" fillId="0" borderId="0" xfId="0" applyFont="1" applyProtection="1">
      <protection locked="0"/>
    </xf>
    <xf numFmtId="0" fontId="17" fillId="5" borderId="11" xfId="0" applyFont="1" applyFill="1" applyBorder="1" applyAlignment="1">
      <alignment vertical="center" wrapText="1"/>
    </xf>
    <xf numFmtId="176" fontId="15" fillId="0" borderId="9" xfId="1" applyFont="1" applyFill="1" applyBorder="1" applyAlignment="1" applyProtection="1">
      <alignment vertical="center"/>
    </xf>
    <xf numFmtId="0" fontId="17" fillId="5" borderId="1" xfId="0" applyFont="1" applyFill="1" applyBorder="1" applyAlignment="1">
      <alignment vertical="center" wrapText="1"/>
    </xf>
    <xf numFmtId="0" fontId="23" fillId="4" borderId="0" xfId="0" applyFont="1" applyFill="1" applyAlignment="1">
      <alignment vertical="center"/>
    </xf>
    <xf numFmtId="176" fontId="46" fillId="4" borderId="2" xfId="1" applyFont="1" applyFill="1" applyBorder="1" applyAlignment="1" applyProtection="1">
      <alignment horizontal="left" vertical="top" wrapText="1"/>
    </xf>
    <xf numFmtId="176" fontId="19" fillId="0" borderId="2" xfId="1" applyFont="1" applyBorder="1" applyAlignment="1" applyProtection="1">
      <alignment horizontal="left" vertical="top" wrapText="1"/>
    </xf>
    <xf numFmtId="0" fontId="33" fillId="8" borderId="2" xfId="0" applyFont="1" applyFill="1" applyBorder="1" applyAlignment="1" applyProtection="1">
      <alignment horizontal="left" vertical="top" wrapText="1"/>
      <protection locked="0"/>
    </xf>
    <xf numFmtId="0" fontId="33" fillId="8" borderId="8" xfId="0" applyFont="1" applyFill="1" applyBorder="1" applyAlignment="1" applyProtection="1">
      <alignment horizontal="left" vertical="top" wrapText="1"/>
      <protection locked="0"/>
    </xf>
    <xf numFmtId="0" fontId="33" fillId="8" borderId="9" xfId="0" applyFont="1" applyFill="1" applyBorder="1" applyAlignment="1" applyProtection="1">
      <alignment horizontal="left" vertical="top" wrapText="1"/>
      <protection locked="0"/>
    </xf>
    <xf numFmtId="0" fontId="33" fillId="13" borderId="7" xfId="0" applyFont="1" applyFill="1" applyBorder="1" applyAlignment="1">
      <alignment horizontal="left" vertical="top" wrapText="1"/>
    </xf>
    <xf numFmtId="0" fontId="60" fillId="0" borderId="0" xfId="0" applyFont="1" applyAlignment="1">
      <alignment vertical="center"/>
    </xf>
    <xf numFmtId="0" fontId="61" fillId="0" borderId="0" xfId="0" applyFont="1" applyAlignment="1" applyProtection="1">
      <alignment vertical="center"/>
      <protection locked="0"/>
    </xf>
    <xf numFmtId="0" fontId="62" fillId="0" borderId="0" xfId="0" applyFont="1" applyAlignment="1" applyProtection="1">
      <alignment vertical="center"/>
      <protection locked="0"/>
    </xf>
    <xf numFmtId="0" fontId="63" fillId="0" borderId="0" xfId="0" applyFont="1" applyAlignment="1" applyProtection="1">
      <alignment vertical="center"/>
      <protection locked="0"/>
    </xf>
    <xf numFmtId="0" fontId="60" fillId="0" borderId="0" xfId="0" applyFont="1" applyProtection="1">
      <protection locked="0"/>
    </xf>
    <xf numFmtId="0" fontId="63" fillId="0" borderId="0" xfId="0" applyFont="1" applyProtection="1">
      <protection locked="0"/>
    </xf>
    <xf numFmtId="0" fontId="64" fillId="0" borderId="0" xfId="0" applyFont="1" applyProtection="1">
      <protection locked="0"/>
    </xf>
    <xf numFmtId="0" fontId="66" fillId="0" borderId="0" xfId="0" applyFont="1" applyAlignment="1" applyProtection="1">
      <alignment vertical="center"/>
      <protection locked="0"/>
    </xf>
    <xf numFmtId="0" fontId="0" fillId="0" borderId="0" xfId="0" applyAlignment="1">
      <alignment wrapText="1"/>
    </xf>
    <xf numFmtId="0" fontId="17" fillId="5" borderId="1" xfId="0" applyFont="1" applyFill="1" applyBorder="1" applyAlignment="1">
      <alignment horizontal="center" vertical="center" wrapText="1"/>
    </xf>
    <xf numFmtId="0" fontId="15" fillId="8" borderId="2" xfId="0" applyFont="1" applyFill="1" applyBorder="1" applyAlignment="1" applyProtection="1">
      <alignment horizontal="center" vertical="center" wrapText="1"/>
      <protection locked="0"/>
    </xf>
    <xf numFmtId="0" fontId="15" fillId="8" borderId="8" xfId="0" applyFont="1" applyFill="1" applyBorder="1" applyAlignment="1" applyProtection="1">
      <alignment horizontal="center" vertical="center" wrapText="1"/>
      <protection locked="0"/>
    </xf>
    <xf numFmtId="0" fontId="15" fillId="8" borderId="3" xfId="0" applyFont="1" applyFill="1" applyBorder="1" applyAlignment="1" applyProtection="1">
      <alignment horizontal="center" vertical="center" wrapText="1"/>
      <protection locked="0"/>
    </xf>
    <xf numFmtId="0" fontId="15" fillId="8" borderId="4" xfId="0" applyFont="1" applyFill="1" applyBorder="1" applyAlignment="1" applyProtection="1">
      <alignment horizontal="center" vertical="center" wrapText="1"/>
      <protection locked="0"/>
    </xf>
    <xf numFmtId="0" fontId="15" fillId="8" borderId="10" xfId="0" applyFont="1" applyFill="1" applyBorder="1" applyAlignment="1" applyProtection="1">
      <alignment horizontal="center" vertical="center" wrapText="1"/>
      <protection locked="0"/>
    </xf>
    <xf numFmtId="0" fontId="17" fillId="5" borderId="1" xfId="0" applyFont="1" applyFill="1" applyBorder="1" applyAlignment="1">
      <alignment horizontal="left" vertical="center" wrapText="1"/>
    </xf>
    <xf numFmtId="0" fontId="15" fillId="8" borderId="9" xfId="0" applyFont="1" applyFill="1" applyBorder="1" applyAlignment="1" applyProtection="1">
      <alignment horizontal="center" vertical="center" wrapText="1"/>
      <protection locked="0"/>
    </xf>
    <xf numFmtId="0" fontId="52" fillId="16" borderId="0" xfId="0" applyFont="1" applyFill="1" applyAlignment="1" applyProtection="1">
      <alignment horizontal="center" vertical="top" wrapText="1"/>
      <protection locked="0"/>
    </xf>
    <xf numFmtId="0" fontId="33" fillId="13" borderId="5" xfId="0" applyFont="1" applyFill="1" applyBorder="1" applyAlignment="1">
      <alignment horizontal="left" vertical="top" wrapText="1"/>
    </xf>
    <xf numFmtId="176" fontId="16" fillId="4" borderId="2" xfId="1" applyFont="1" applyFill="1" applyBorder="1" applyAlignment="1" applyProtection="1">
      <alignment horizontal="center" vertical="center"/>
    </xf>
    <xf numFmtId="176" fontId="16" fillId="4" borderId="8" xfId="1" applyFont="1" applyFill="1" applyBorder="1" applyAlignment="1" applyProtection="1">
      <alignment horizontal="center" vertical="center"/>
    </xf>
    <xf numFmtId="176" fontId="16" fillId="4" borderId="9" xfId="1" applyFont="1" applyFill="1" applyBorder="1" applyAlignment="1" applyProtection="1">
      <alignment horizontal="center" vertical="center"/>
    </xf>
    <xf numFmtId="176" fontId="15" fillId="4" borderId="2" xfId="1" applyFont="1" applyFill="1" applyBorder="1" applyAlignment="1" applyProtection="1">
      <alignment horizontal="center" vertical="center"/>
    </xf>
    <xf numFmtId="176" fontId="15" fillId="4" borderId="8" xfId="1" applyFont="1" applyFill="1" applyBorder="1" applyAlignment="1" applyProtection="1">
      <alignment horizontal="center" vertical="center"/>
    </xf>
    <xf numFmtId="176" fontId="15" fillId="4" borderId="9" xfId="1" applyFont="1" applyFill="1" applyBorder="1" applyAlignment="1" applyProtection="1">
      <alignment horizontal="center" vertical="center"/>
    </xf>
    <xf numFmtId="0" fontId="33" fillId="8" borderId="2" xfId="0" applyFont="1" applyFill="1" applyBorder="1" applyAlignment="1" applyProtection="1">
      <alignment horizontal="left" vertical="top" wrapText="1"/>
      <protection locked="0"/>
    </xf>
    <xf numFmtId="0" fontId="33" fillId="8" borderId="8" xfId="0" applyFont="1" applyFill="1" applyBorder="1" applyAlignment="1" applyProtection="1">
      <alignment horizontal="left" vertical="top" wrapText="1"/>
      <protection locked="0"/>
    </xf>
    <xf numFmtId="0" fontId="33" fillId="8" borderId="9" xfId="0" applyFont="1" applyFill="1" applyBorder="1" applyAlignment="1" applyProtection="1">
      <alignment horizontal="left" vertical="top" wrapText="1"/>
      <protection locked="0"/>
    </xf>
    <xf numFmtId="0" fontId="46" fillId="8" borderId="2" xfId="0" applyFont="1" applyFill="1" applyBorder="1" applyAlignment="1" applyProtection="1">
      <alignment horizontal="left" vertical="top" wrapText="1"/>
      <protection locked="0"/>
    </xf>
    <xf numFmtId="0" fontId="46" fillId="8" borderId="8" xfId="0" applyFont="1" applyFill="1" applyBorder="1" applyAlignment="1" applyProtection="1">
      <alignment horizontal="left" vertical="top" wrapText="1"/>
      <protection locked="0"/>
    </xf>
    <xf numFmtId="0" fontId="59" fillId="8" borderId="2" xfId="0" applyFont="1" applyFill="1" applyBorder="1" applyAlignment="1" applyProtection="1">
      <alignment horizontal="left" vertical="top" wrapText="1"/>
      <protection locked="0"/>
    </xf>
    <xf numFmtId="0" fontId="46" fillId="8" borderId="9" xfId="0" applyFont="1" applyFill="1" applyBorder="1" applyAlignment="1" applyProtection="1">
      <alignment horizontal="left" vertical="top" wrapText="1"/>
      <protection locked="0"/>
    </xf>
    <xf numFmtId="176" fontId="16" fillId="0" borderId="2" xfId="1" applyFont="1" applyBorder="1" applyAlignment="1" applyProtection="1">
      <alignment horizontal="center" vertical="center"/>
    </xf>
    <xf numFmtId="176" fontId="16" fillId="0" borderId="8" xfId="1" applyFont="1" applyBorder="1" applyAlignment="1" applyProtection="1">
      <alignment horizontal="center" vertical="center"/>
    </xf>
    <xf numFmtId="176" fontId="16" fillId="0" borderId="9" xfId="1" applyFont="1" applyBorder="1" applyAlignment="1" applyProtection="1">
      <alignment horizontal="center" vertical="center"/>
    </xf>
    <xf numFmtId="176" fontId="16" fillId="0" borderId="1" xfId="1" applyFont="1" applyBorder="1" applyAlignment="1" applyProtection="1">
      <alignment horizontal="center" vertical="center"/>
    </xf>
    <xf numFmtId="0" fontId="55" fillId="5" borderId="0" xfId="0" applyFont="1" applyFill="1" applyAlignment="1">
      <alignment horizontal="center" vertical="center" wrapText="1"/>
    </xf>
    <xf numFmtId="0" fontId="55" fillId="5" borderId="6" xfId="0" applyFont="1" applyFill="1" applyBorder="1" applyAlignment="1">
      <alignment horizontal="center" vertical="center" wrapText="1"/>
    </xf>
    <xf numFmtId="0" fontId="33" fillId="8" borderId="2" xfId="0" applyFont="1" applyFill="1" applyBorder="1" applyAlignment="1" applyProtection="1">
      <alignment horizontal="left" wrapText="1"/>
      <protection locked="0"/>
    </xf>
    <xf numFmtId="0" fontId="33" fillId="8" borderId="8" xfId="0" applyFont="1" applyFill="1" applyBorder="1" applyAlignment="1" applyProtection="1">
      <alignment horizontal="left" wrapText="1"/>
      <protection locked="0"/>
    </xf>
    <xf numFmtId="0" fontId="2" fillId="0" borderId="0" xfId="0" applyFont="1" applyAlignment="1" applyProtection="1">
      <alignment horizontal="left" vertical="center" wrapText="1"/>
      <protection locked="0"/>
    </xf>
    <xf numFmtId="0" fontId="33" fillId="8" borderId="15" xfId="0" applyFont="1" applyFill="1" applyBorder="1" applyAlignment="1" applyProtection="1">
      <alignment horizontal="left" vertical="center" wrapText="1"/>
      <protection locked="0"/>
    </xf>
    <xf numFmtId="0" fontId="33" fillId="8" borderId="11" xfId="0" applyFont="1" applyFill="1" applyBorder="1" applyAlignment="1" applyProtection="1">
      <alignment horizontal="left" vertical="center" wrapText="1"/>
      <protection locked="0"/>
    </xf>
    <xf numFmtId="0" fontId="33" fillId="8" borderId="3" xfId="0" applyFont="1" applyFill="1" applyBorder="1" applyAlignment="1" applyProtection="1">
      <alignment horizontal="left" vertical="center" wrapText="1"/>
      <protection locked="0"/>
    </xf>
    <xf numFmtId="0" fontId="33" fillId="8" borderId="16" xfId="0" applyFont="1" applyFill="1" applyBorder="1" applyAlignment="1" applyProtection="1">
      <alignment horizontal="left" vertical="center" wrapText="1"/>
      <protection locked="0"/>
    </xf>
    <xf numFmtId="0" fontId="33" fillId="8" borderId="0" xfId="0" applyFont="1" applyFill="1" applyAlignment="1" applyProtection="1">
      <alignment horizontal="left" vertical="center" wrapText="1"/>
      <protection locked="0"/>
    </xf>
    <xf numFmtId="0" fontId="33" fillId="8" borderId="4" xfId="0" applyFont="1" applyFill="1" applyBorder="1" applyAlignment="1" applyProtection="1">
      <alignment horizontal="left" vertical="center" wrapText="1"/>
      <protection locked="0"/>
    </xf>
    <xf numFmtId="0" fontId="33" fillId="8" borderId="17" xfId="0" applyFont="1" applyFill="1" applyBorder="1" applyAlignment="1" applyProtection="1">
      <alignment horizontal="left" vertical="center" wrapText="1"/>
      <protection locked="0"/>
    </xf>
    <xf numFmtId="0" fontId="33" fillId="8" borderId="6" xfId="0" applyFont="1" applyFill="1" applyBorder="1" applyAlignment="1" applyProtection="1">
      <alignment horizontal="left" vertical="center" wrapText="1"/>
      <protection locked="0"/>
    </xf>
    <xf numFmtId="0" fontId="33" fillId="8" borderId="10" xfId="0" applyFont="1" applyFill="1" applyBorder="1" applyAlignment="1" applyProtection="1">
      <alignment horizontal="left" vertical="center" wrapText="1"/>
      <protection locked="0"/>
    </xf>
    <xf numFmtId="176" fontId="15" fillId="13" borderId="2" xfId="1" applyFont="1" applyFill="1" applyBorder="1" applyAlignment="1" applyProtection="1">
      <alignment horizontal="center" wrapText="1"/>
    </xf>
    <xf numFmtId="176" fontId="15" fillId="13" borderId="8" xfId="1" applyFont="1" applyFill="1" applyBorder="1" applyAlignment="1" applyProtection="1">
      <alignment horizontal="center" wrapText="1"/>
    </xf>
    <xf numFmtId="0" fontId="24" fillId="0" borderId="0" xfId="0" applyFont="1" applyAlignment="1" applyProtection="1">
      <alignment horizontal="center" vertical="center" wrapText="1"/>
      <protection locked="0"/>
    </xf>
    <xf numFmtId="0" fontId="60" fillId="0" borderId="0" xfId="0" applyFont="1" applyAlignment="1">
      <alignment vertical="center" wrapText="1"/>
    </xf>
    <xf numFmtId="0" fontId="17" fillId="5" borderId="0" xfId="0" applyFont="1" applyFill="1" applyAlignment="1">
      <alignment horizontal="center" vertical="center" wrapText="1"/>
    </xf>
    <xf numFmtId="0" fontId="17" fillId="5" borderId="6"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10" xfId="0" applyFont="1" applyFill="1" applyBorder="1" applyAlignment="1">
      <alignment horizontal="center" vertical="center" wrapText="1"/>
    </xf>
    <xf numFmtId="0" fontId="21" fillId="0" borderId="0" xfId="0" applyFont="1" applyAlignment="1">
      <alignment vertical="center" wrapText="1"/>
    </xf>
  </cellXfs>
  <cellStyles count="7">
    <cellStyle name="Comma 2" xfId="3" xr:uid="{00000000-0005-0000-0000-000031000000}"/>
    <cellStyle name="Comma 3" xfId="5" xr:uid="{00000000-0005-0000-0000-000033000000}"/>
    <cellStyle name="Normal 2" xfId="2" xr:uid="{00000000-0005-0000-0000-000032000000}"/>
    <cellStyle name="Normal 3" xfId="4" xr:uid="{00000000-0005-0000-0000-000034000000}"/>
    <cellStyle name="백분율" xfId="6" builtinId="5"/>
    <cellStyle name="쉼표" xfId="1" builtinId="3"/>
    <cellStyle name="표준" xfId="0" builtinId="0"/>
  </cellStyles>
  <dxfs count="9">
    <dxf>
      <font>
        <b val="0"/>
        <i val="0"/>
        <strike val="0"/>
        <condense val="0"/>
        <extend val="0"/>
        <outline val="0"/>
        <shadow val="0"/>
        <u val="none"/>
        <vertAlign val="baseline"/>
        <sz val="11"/>
        <color theme="1"/>
        <name val="Cambria"/>
        <family val="1"/>
        <scheme val="none"/>
      </font>
      <numFmt numFmtId="13" formatCode="0%"/>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mbria"/>
        <family val="1"/>
        <scheme val="none"/>
      </font>
      <fill>
        <patternFill patternType="solid">
          <fgColor indexed="64"/>
          <bgColor theme="0"/>
        </patternFill>
      </fill>
      <alignment horizontal="left" vertical="bottom" textRotation="0" wrapText="0" indent="0" justifyLastLine="0" shrinkToFit="0" readingOrder="0"/>
    </dxf>
    <dxf>
      <font>
        <b/>
        <i val="0"/>
        <strike val="0"/>
        <condense val="0"/>
        <extend val="0"/>
        <outline val="0"/>
        <shadow val="0"/>
        <u val="none"/>
        <vertAlign val="baseline"/>
        <sz val="11"/>
        <color theme="0"/>
        <name val="Cambria"/>
        <family val="1"/>
        <scheme val="none"/>
      </font>
      <fill>
        <patternFill patternType="solid">
          <fgColor indexed="64"/>
          <bgColor rgb="FF376B54"/>
        </patternFill>
      </fill>
    </dxf>
    <dxf>
      <font>
        <strike val="0"/>
        <outline val="0"/>
        <shadow val="0"/>
        <u val="none"/>
        <vertAlign val="baseline"/>
        <sz val="10"/>
        <color theme="1"/>
        <name val="Arial"/>
        <family val="2"/>
        <scheme val="none"/>
      </font>
      <numFmt numFmtId="30" formatCode="@"/>
      <alignment horizontal="left" vertical="bottom" textRotation="0" wrapText="0" relativeIndent="1" justifyLastLine="0" shrinkToFit="0" readingOrder="0"/>
      <border diagonalUp="0" diagonalDown="0">
        <left/>
        <right/>
        <top style="thin">
          <color rgb="FF276E8B"/>
        </top>
        <bottom style="thin">
          <color rgb="FF276E8B"/>
        </bottom>
        <vertical/>
        <horizontal style="thin">
          <color rgb="FF276E8B"/>
        </horizontal>
      </border>
    </dxf>
    <dxf>
      <font>
        <strike val="0"/>
        <outline val="0"/>
        <shadow val="0"/>
        <u val="none"/>
        <vertAlign val="baseline"/>
        <sz val="10"/>
        <color theme="1"/>
        <name val="Arial"/>
        <family val="2"/>
        <scheme val="none"/>
      </font>
      <numFmt numFmtId="30" formatCode="@"/>
      <alignment horizontal="left" vertical="bottom" textRotation="0" wrapText="0" relativeIndent="1" justifyLastLine="0" shrinkToFit="0" readingOrder="0"/>
    </dxf>
    <dxf>
      <font>
        <strike val="0"/>
        <outline val="0"/>
        <shadow val="0"/>
        <u val="none"/>
        <vertAlign val="baseline"/>
        <sz val="10"/>
        <color theme="1"/>
        <name val="Arial"/>
        <family val="2"/>
        <scheme val="none"/>
      </font>
      <fill>
        <patternFill patternType="solid">
          <fgColor indexed="64"/>
          <bgColor rgb="FF276E8B"/>
        </patternFill>
      </fill>
      <alignment horizontal="center" vertical="bottom"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494BA"/>
      <color rgb="FFCEDBE6"/>
      <color rgb="FF276E8B"/>
      <color rgb="FF4CA7CC"/>
      <color rgb="FFC1E0ED"/>
      <color rgb="FF389DC6"/>
      <color rgb="FFDEEDCB"/>
      <color rgb="FF079F48"/>
      <color rgb="FFF1F7E9"/>
      <color rgb="FFBCD8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257175</xdr:colOff>
      <xdr:row>0</xdr:row>
      <xdr:rowOff>177799</xdr:rowOff>
    </xdr:from>
    <xdr:to>
      <xdr:col>15</xdr:col>
      <xdr:colOff>368300</xdr:colOff>
      <xdr:row>82</xdr:row>
      <xdr:rowOff>107950</xdr:rowOff>
    </xdr:to>
    <xdr:sp macro="" textlink="">
      <xdr:nvSpPr>
        <xdr:cNvPr id="3" name="TextBox 2">
          <a:extLst>
            <a:ext uri="{FF2B5EF4-FFF2-40B4-BE49-F238E27FC236}">
              <a16:creationId xmlns:a16="http://schemas.microsoft.com/office/drawing/2014/main" id="{685E26C0-25A1-1968-3A7E-F0D4CBAEA825}"/>
            </a:ext>
          </a:extLst>
        </xdr:cNvPr>
        <xdr:cNvSpPr txBox="1"/>
      </xdr:nvSpPr>
      <xdr:spPr>
        <a:xfrm>
          <a:off x="257175" y="177799"/>
          <a:ext cx="9255125" cy="15290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gn="ctr">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Guidance on Filling Out the Readiness Financial Proposal</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Readiness Financial Proposal consists of the following sheets:</a:t>
          </a:r>
        </a:p>
        <a:p>
          <a:pPr marL="342900" marR="0" lvl="0" indent="-342900">
            <a:lnSpc>
              <a:spcPct val="107000"/>
            </a:lnSpc>
            <a:spcAft>
              <a:spcPts val="800"/>
            </a:spcAft>
            <a:buFont typeface="+mj-lt"/>
            <a:buAutoNum type="arabicPeriod"/>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Implementation Plan</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 Lists key activities for each objective, outcome, output, and timelines.</a:t>
          </a: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 </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Font typeface="+mj-lt"/>
            <a:buAutoNum type="arabicPeriod"/>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Plan</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 Provides a detailed breakdown of financial requirements.</a:t>
          </a:r>
        </a:p>
        <a:p>
          <a:pPr marL="342900" marR="0" lvl="0" indent="-342900">
            <a:lnSpc>
              <a:spcPct val="107000"/>
            </a:lnSpc>
            <a:spcAft>
              <a:spcPts val="800"/>
            </a:spcAft>
            <a:buFont typeface="+mj-lt"/>
            <a:buAutoNum type="arabicPeriod"/>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Payment Schedule</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 Outlines when funds will be disbursed based on Payment Deliverables.</a:t>
          </a:r>
        </a:p>
        <a:p>
          <a:pPr marL="342900" marR="0" lvl="0" indent="-342900">
            <a:lnSpc>
              <a:spcPct val="107000"/>
            </a:lnSpc>
            <a:spcAft>
              <a:spcPts val="800"/>
            </a:spcAft>
            <a:buFont typeface="+mj-lt"/>
            <a:buAutoNum type="arabicPeriod"/>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Notes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 Includes explanations, details and justifications for budget items.</a:t>
          </a:r>
        </a:p>
        <a:p>
          <a:pPr marL="342900" marR="0" lvl="0" indent="-342900">
            <a:lnSpc>
              <a:spcPct val="107000"/>
            </a:lnSpc>
            <a:spcAft>
              <a:spcPts val="800"/>
            </a:spcAft>
            <a:buFont typeface="+mj-lt"/>
            <a:buAutoNum type="arabicPeriod"/>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Category</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 Classifies different budget items.</a:t>
          </a:r>
        </a:p>
        <a:p>
          <a:pPr marL="0" marR="0">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IMPORTANT NOTE – </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a:t>
          </a: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Implementation Plan, Budget Plan, and Payment Schedule</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are closely linked. Ensure that the information in each section is aligned to maintain consistency in activities, costs, and disbursement schedules.</a:t>
          </a:r>
        </a:p>
        <a:p>
          <a:pPr marL="0" marR="0">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1. Implementation Plan</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Implementation Plan contains the following parts:</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Objectives, Outcomes and Outputs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Objectives and Outcomes are preloaded based on the 2024-2027 Readiness Strategy. Please do not modify Objectives &amp; Outcomes but select and use the Objectives and Outcomes as relevant to your proposal. Please insert Output numbers as indicated in the Logframe.</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Activity Numbers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Please copy the activity number from the Logical Framework (Logframe) without including its description, as it is already provided in the Logframe. In the finance template, only the activity number is needed to keep it concise.</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Timeframes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 Clearly specify the inception period, planned duration, and a detailed yearly breakdown of activities for the first year. For subsequent years, detailed activities can be developed at the end of each preceding period.</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2. Budget Plan</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Budget Plan contains the following parts:</a:t>
          </a:r>
        </a:p>
        <a:p>
          <a:pPr marL="342900" marR="0" lvl="0" indent="-342900">
            <a:lnSpc>
              <a:spcPct val="107000"/>
            </a:lnSpc>
            <a:spcAft>
              <a:spcPts val="800"/>
            </a:spcAft>
            <a:buFont typeface="Symbol" panose="05050102010706020507" pitchFamily="18" charset="2"/>
            <a:buChar char=""/>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Payment Deliverables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a:t>
          </a:r>
        </a:p>
        <a:p>
          <a:pPr marL="742950" marR="0" lvl="1" indent="-285750">
            <a:lnSpc>
              <a:spcPct val="107000"/>
            </a:lnSpc>
            <a:spcAft>
              <a:spcPts val="800"/>
            </a:spcAft>
            <a:buSzPts val="1000"/>
            <a:buFont typeface="Courier New" panose="02070309020205020404" pitchFamily="49" charset="0"/>
            <a:buChar char="o"/>
            <a:tabLst>
              <a:tab pos="914400" algn="l"/>
            </a:tabLs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Deliverables should be directly linked to the project’s Logical Framework (Logframe), ensuring consistency with defined outputs, outcomes, and indicators. To ensure strategic alignment and result-driven implementation, all deliverables must be demonstrably structured to contribute to the results outlined in the (Revised) Readiness Results Management Framework (RRMF). Deliverables must contribute to the intended project results, using evidence-based reporting. Payment will be tied to the achievement of measurable results rather than activity completion alone.</a:t>
          </a:r>
        </a:p>
        <a:p>
          <a:pPr marL="742950" marR="0" lvl="1" indent="-285750">
            <a:lnSpc>
              <a:spcPct val="107000"/>
            </a:lnSpc>
            <a:spcAft>
              <a:spcPts val="800"/>
            </a:spcAft>
            <a:buSzPts val="1000"/>
            <a:buFont typeface="Courier New" panose="02070309020205020404" pitchFamily="49" charset="0"/>
            <a:buChar char="o"/>
            <a:tabLst>
              <a:tab pos="914400" algn="l"/>
            </a:tabLs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Provide a clear and concise title of the deliverable derived from the Logframe.</a:t>
          </a:r>
        </a:p>
        <a:p>
          <a:pPr marL="742950" marR="0" lvl="1" indent="-285750">
            <a:lnSpc>
              <a:spcPct val="107000"/>
            </a:lnSpc>
            <a:spcAft>
              <a:spcPts val="800"/>
            </a:spcAft>
            <a:buSzPts val="1000"/>
            <a:buFont typeface="Courier New" panose="02070309020205020404" pitchFamily="49" charset="0"/>
            <a:buChar char="o"/>
            <a:tabLst>
              <a:tab pos="914400" algn="l"/>
            </a:tabLs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Please use predefined </a:t>
          </a: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categories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from the dropdown list but add new ones if and as necessary. These new budget categories should be manually added on the Budget Category sheet.</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Notes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Please provide detailed explanations, further details, cost breakdowns, and necessary justifications or clarifications. The budget note identification should be identical to the ‘Budget Notes’ sheet. </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Independent Evaluation</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Include a separate budget line for an independent evaluation that shall be carried at the conclusion of readiness activities. This study should be conducted by an external evaluator to assess the effectiveness of the readiness activities, their impact on the country’s climate objectives, and their alignment with GCF outcomes. The evaluation will also capture lessons learned to inform and improve future readiness initiatives.</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Project Management Cost (PMC)</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PMC should be listed separately in the budget plan and broken down by category, including personnel such as Project Manager, Assistants, Procurement, Finance, and Support/Administrative staff, and other eligible costs (ref. to the Guides for countries and DAEs to access Readiness support). </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PMC covers direct administrative costs necessary to manage grants, applicable only to incremental costs from GCF funding. The funding from GCF for PMC should not exceed the percentage of the total budget they finance. Budget limits for PMC are capped at 7.5 per cent of the total deliverable and evaluation budget, </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in line with the GCF Policy on fees for accredited entities and delivery partners </a:t>
          </a:r>
          <a:r>
            <a:rPr lang="en-GB" sz="1100" u="sng" kern="100">
              <a:solidFill>
                <a:srgbClr val="467886"/>
              </a:solidFill>
              <a:effectLst/>
              <a:latin typeface="Times New Roman" panose="02020603050405020304" pitchFamily="18" charset="0"/>
              <a:ea typeface="Aptos" panose="020B0004020202020204" pitchFamily="34" charset="0"/>
              <a:cs typeface="Times New Roman" panose="02020603050405020304" pitchFamily="18" charset="0"/>
              <a:hlinkClick xmlns:r="http://schemas.openxmlformats.org/officeDocument/2006/relationships" r:id="">
                <a:extLst>
                  <a:ext uri="{A12FA001-AC4F-418D-AE19-62706E023703}">
                    <ahyp:hlinkClr xmlns:ahyp="http://schemas.microsoft.com/office/drawing/2018/hyperlinkcolor" val="tx"/>
                  </a:ext>
                </a:extLst>
              </a:hlinkClick>
            </a:rPr>
            <a:t>https://www.greenclimate.fund/sites/default/files/document/gcf-b19-29.pdf</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Contingenc</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y: A maximum of 3 per cent of total activity budget may be suggested to allow flexibility in relation to unforeseen or unplanned expenses related to the implementation of readiness activities.</a:t>
          </a:r>
        </a:p>
        <a:p>
          <a:pPr marL="342900" marR="0" lvl="0" indent="-342900">
            <a:lnSpc>
              <a:spcPct val="107000"/>
            </a:lnSpc>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Fee: </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Include eligible costs for GCF fees up to 8.5 per cent in line with the GCF Policy on Fees. </a:t>
          </a:r>
          <a:r>
            <a:rPr lang="en-GB" sz="1100" u="sng" kern="100">
              <a:solidFill>
                <a:srgbClr val="467886"/>
              </a:solidFill>
              <a:effectLst/>
              <a:latin typeface="Times New Roman" panose="02020603050405020304" pitchFamily="18" charset="0"/>
              <a:ea typeface="Aptos" panose="020B0004020202020204" pitchFamily="34" charset="0"/>
              <a:cs typeface="Times New Roman" panose="02020603050405020304" pitchFamily="18" charset="0"/>
              <a:hlinkClick xmlns:r="http://schemas.openxmlformats.org/officeDocument/2006/relationships" r:id="">
                <a:extLst>
                  <a:ext uri="{A12FA001-AC4F-418D-AE19-62706E023703}">
                    <ahyp:hlinkClr xmlns:ahyp="http://schemas.microsoft.com/office/drawing/2018/hyperlinkcolor" val="tx"/>
                  </a:ext>
                </a:extLst>
              </a:hlinkClick>
            </a:rPr>
            <a:t>https://www.greenclimate.fund/sites/default/files/document/gcf-b19-29.pdf</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742950" marR="0" lvl="1" indent="-285750">
            <a:lnSpc>
              <a:spcPct val="107000"/>
            </a:lnSpc>
            <a:spcAft>
              <a:spcPts val="800"/>
            </a:spcAft>
            <a:buSzPts val="1000"/>
            <a:buFont typeface="Courier New" panose="02070309020205020404" pitchFamily="49" charset="0"/>
            <a:buChar char="o"/>
            <a:tabLst>
              <a:tab pos="914400" algn="l"/>
            </a:tabLst>
          </a:pPr>
          <a:r>
            <a:rPr lang="en-US" sz="1100" kern="100">
              <a:effectLst/>
              <a:latin typeface="Times New Roman" panose="02020603050405020304" pitchFamily="18" charset="0"/>
              <a:ea typeface="Aptos" panose="020B0004020202020204" pitchFamily="34" charset="0"/>
              <a:cs typeface="Times New Roman" panose="02020603050405020304" pitchFamily="18" charset="0"/>
            </a:rPr>
            <a:t>The actual fee will be calculated based on the actual incurred expenditure at completion.</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3. Payment Schedule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Payment Schedule determines how and when funds will be disbursed, with the following parts:</a:t>
          </a:r>
        </a:p>
        <a:p>
          <a:pPr marL="342900" marR="0" lvl="0" indent="-342900">
            <a:lnSpc>
              <a:spcPct val="107000"/>
            </a:lnSpc>
            <a:spcAft>
              <a:spcPts val="800"/>
            </a:spcAft>
            <a:buSzPts val="1000"/>
            <a:buFont typeface="Symbol" panose="05050102010706020507" pitchFamily="18" charset="2"/>
            <a:buChar char=""/>
            <a:tabLst>
              <a:tab pos="2286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Advance Payment</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The payment of 25% of the contract value is payable upon contract signing, to start the activities.</a:t>
          </a:r>
        </a:p>
        <a:p>
          <a:pPr marL="342900" marR="0" lvl="0" indent="-342900">
            <a:lnSpc>
              <a:spcPct val="107000"/>
            </a:lnSpc>
            <a:spcAft>
              <a:spcPts val="800"/>
            </a:spcAft>
            <a:buSzPts val="1000"/>
            <a:buFont typeface="Symbol" panose="05050102010706020507" pitchFamily="18" charset="2"/>
            <a:buChar char=""/>
            <a:tabLst>
              <a:tab pos="2286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Payment Deliverable</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Please indicate deliverable’s title, proposed percentage of the overall budget per deliverable, and provide the USD values corresponding to each deliverable, based on the targeted completion of the deliverables.</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228600" algn="l"/>
            </a:tabLst>
          </a:pPr>
          <a:r>
            <a:rPr lang="en-US" sz="1100" b="1" kern="100">
              <a:effectLst/>
              <a:latin typeface="Times New Roman" panose="02020603050405020304" pitchFamily="18" charset="0"/>
              <a:ea typeface="Aptos" panose="020B0004020202020204" pitchFamily="34" charset="0"/>
              <a:cs typeface="Times New Roman" panose="02020603050405020304" pitchFamily="18" charset="0"/>
            </a:rPr>
            <a:t>Independent Evaluation</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 Insert/link USD value corresponding to the independent evaluation in the Budget Plan, in the relevant Year, based on the targeted timeline.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228600" algn="l"/>
            </a:tabLst>
          </a:pPr>
          <a:r>
            <a:rPr lang="en-US" sz="1100" b="1" kern="100">
              <a:effectLst/>
              <a:latin typeface="Times New Roman" panose="02020603050405020304" pitchFamily="18" charset="0"/>
              <a:ea typeface="Aptos" panose="020B0004020202020204" pitchFamily="34" charset="0"/>
              <a:cs typeface="Times New Roman" panose="02020603050405020304" pitchFamily="18" charset="0"/>
            </a:rPr>
            <a:t>PMC</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 Insert/link USD values corresponding to PMC in the Budget Plan in the relevant Year, based on the targeted timeline.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2286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Contingency: </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Insert/link USD values corresponding to Contingency in the Budget Plan in the relevant Year, based on the targeted timeline.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2286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Fee</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 Insert/link USD values corresponding to Fee in the Budget Plan in the relevant Year, based on the targeted timeline.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2286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Advanc</a:t>
          </a:r>
          <a:r>
            <a:rPr lang="en-US" sz="1100" b="1" kern="100">
              <a:effectLst/>
              <a:latin typeface="Times New Roman" panose="02020603050405020304" pitchFamily="18" charset="0"/>
              <a:ea typeface="Aptos" panose="020B0004020202020204" pitchFamily="34" charset="0"/>
              <a:cs typeface="Times New Roman" panose="02020603050405020304" pitchFamily="18" charset="0"/>
            </a:rPr>
            <a:t>e (Deduction)</a:t>
          </a:r>
          <a:r>
            <a:rPr lang="en-US" sz="1100" kern="100">
              <a:effectLst/>
              <a:latin typeface="Times New Roman" panose="02020603050405020304" pitchFamily="18" charset="0"/>
              <a:ea typeface="Aptos" panose="020B0004020202020204" pitchFamily="34" charset="0"/>
              <a:cs typeface="Times New Roman" panose="02020603050405020304" pitchFamily="18" charset="0"/>
            </a:rPr>
            <a:t>: The advance paid at the start of the contract must be deducted from the final deliverables-based payments. The advance deduction can be included in one or more payments as necessary. Ensure that the amount is clearly indicated and adjusted to balance the total payment schedule.</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0" marR="0">
            <a:lnSpc>
              <a:spcPct val="107000"/>
            </a:lnSpc>
            <a:spcAft>
              <a:spcPts val="800"/>
            </a:spcAf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General Notes</a:t>
          </a:r>
          <a:endParaRPr lang="en-GB" sz="1100" kern="100">
            <a:effectLst/>
            <a:latin typeface="Times New Roman" panose="02020603050405020304" pitchFamily="18" charset="0"/>
            <a:ea typeface="Aptos" panose="020B0004020202020204" pitchFamily="34" charset="0"/>
            <a:cs typeface="Times New Roman" panose="02020603050405020304" pitchFamily="18" charset="0"/>
          </a:endParaRP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Consistency Check</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Please verify that descriptions, costs, and payment amounts are consistent across all sheets.</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Additional Rows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Depending on the number of deliverables or budget category lines, please insert rows while maintaining the existing format.</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Clarifications</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Use the ‘Budget Notes’ sheet to provide explanations when necessary.</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Formula</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a:t>
          </a: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 </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The formulas are not locked to allow for adjustments when rows are added or modified (except for cumulative totals in the payment schedule). Please ensure that all formulas are correctly updated to reflect any changes made during the budget planning process.</a:t>
          </a:r>
        </a:p>
        <a:p>
          <a:pPr marL="342900" marR="0" lvl="0" indent="-342900">
            <a:lnSpc>
              <a:spcPct val="107000"/>
            </a:lnSpc>
            <a:spcAft>
              <a:spcPts val="800"/>
            </a:spcAft>
            <a:buSzPts val="1000"/>
            <a:buFont typeface="Symbol" panose="05050102010706020507" pitchFamily="18" charset="2"/>
            <a:buChar char=""/>
            <a:tabLst>
              <a:tab pos="457200" algn="l"/>
            </a:tabLst>
          </a:pPr>
          <a:r>
            <a:rPr lang="en-GB" sz="1100" b="1" kern="100">
              <a:effectLst/>
              <a:latin typeface="Times New Roman" panose="02020603050405020304" pitchFamily="18" charset="0"/>
              <a:ea typeface="Aptos" panose="020B0004020202020204" pitchFamily="34" charset="0"/>
              <a:cs typeface="Times New Roman" panose="02020603050405020304" pitchFamily="18" charset="0"/>
            </a:rPr>
            <a:t>Budget Notes and Budget Category</a:t>
          </a:r>
          <a:r>
            <a:rPr lang="en-GB" sz="1100" kern="100">
              <a:effectLst/>
              <a:latin typeface="Times New Roman" panose="02020603050405020304" pitchFamily="18" charset="0"/>
              <a:ea typeface="Aptos" panose="020B0004020202020204" pitchFamily="34" charset="0"/>
              <a:cs typeface="Times New Roman" panose="02020603050405020304" pitchFamily="18" charset="0"/>
            </a:rPr>
            <a:t>: These sheets are provided as supplementary materials to the main Budget Plan as described in the budget plan section. </a:t>
          </a: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2046968</xdr:colOff>
      <xdr:row>55</xdr:row>
      <xdr:rowOff>114751</xdr:rowOff>
    </xdr:from>
    <xdr:to>
      <xdr:col>12</xdr:col>
      <xdr:colOff>48531</xdr:colOff>
      <xdr:row>67</xdr:row>
      <xdr:rowOff>105681</xdr:rowOff>
    </xdr:to>
    <xdr:sp macro="" textlink="">
      <xdr:nvSpPr>
        <xdr:cNvPr id="4" name="Rectangle 2">
          <a:extLst>
            <a:ext uri="{FF2B5EF4-FFF2-40B4-BE49-F238E27FC236}">
              <a16:creationId xmlns:a16="http://schemas.microsoft.com/office/drawing/2014/main" id="{43035C39-C2C8-48DC-B0FA-344328241757}"/>
            </a:ext>
          </a:extLst>
        </xdr:cNvPr>
        <xdr:cNvSpPr/>
      </xdr:nvSpPr>
      <xdr:spPr>
        <a:xfrm>
          <a:off x="7719786" y="11974283"/>
          <a:ext cx="5651499" cy="2177144"/>
        </a:xfrm>
        <a:prstGeom prst="rect">
          <a:avLst/>
        </a:prstGeom>
        <a:noFill/>
        <a:ln w="6350">
          <a:solidFill>
            <a:sysClr val="windowText" lastClr="00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67EE358-36F8-47FC-A2A7-8254FC2682EC}" name="Table14" displayName="Table14" ref="A1:A16" totalsRowShown="0" headerRowDxfId="5" dataDxfId="4">
  <autoFilter ref="A1:A16" xr:uid="{BF07EF22-6D5B-4F3A-A758-2099ABC6760F}"/>
  <tableColumns count="1">
    <tableColumn id="1" xr3:uid="{33891C52-B832-4C57-9F8E-54EAC2BF172B}" name="Budget Categories" dataDxfId="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3B18A56-60A0-4C6C-B515-661FFDB6C44B}" name="Table25" displayName="Table25" ref="A19:A23" totalsRowShown="0" headerRowDxfId="2" dataDxfId="1">
  <autoFilter ref="A19:A23" xr:uid="{3BBD1536-96B3-4696-9840-62C1C3B7CEAF}"/>
  <tableColumns count="1">
    <tableColumn id="1" xr3:uid="{17D86D15-7D97-4351-A46F-9C0052FDAF87}" name="Choose percentage" dataDxfId="0"/>
  </tableColumns>
  <tableStyleInfo name="TableStyleMedium2" showFirstColumn="0" showLastColumn="0" showRowStripes="1"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7B0E9-0B95-47C6-9178-91DFF3EB5631}">
  <sheetPr>
    <tabColor theme="5"/>
  </sheetPr>
  <dimension ref="A2:Q240"/>
  <sheetViews>
    <sheetView tabSelected="1" topLeftCell="A67" workbookViewId="0">
      <selection activeCell="F83" sqref="F83"/>
    </sheetView>
  </sheetViews>
  <sheetFormatPr defaultColWidth="8.875" defaultRowHeight="16.5" x14ac:dyDescent="0.3"/>
  <sheetData>
    <row r="2" spans="1:17" x14ac:dyDescent="0.3">
      <c r="A2" s="180"/>
      <c r="B2" s="180"/>
      <c r="C2" s="180"/>
      <c r="D2" s="180"/>
      <c r="E2" s="180"/>
      <c r="F2" s="180"/>
      <c r="G2" s="180"/>
      <c r="H2" s="180"/>
      <c r="I2" s="180"/>
      <c r="J2" s="180"/>
      <c r="K2" s="180"/>
      <c r="L2" s="180"/>
      <c r="M2" s="180"/>
      <c r="N2" s="180"/>
      <c r="O2" s="180"/>
      <c r="P2" s="180"/>
      <c r="Q2" s="180"/>
    </row>
    <row r="3" spans="1:17" x14ac:dyDescent="0.3">
      <c r="A3" s="180"/>
      <c r="B3" s="180"/>
      <c r="C3" s="180"/>
      <c r="D3" s="180"/>
      <c r="E3" s="180"/>
      <c r="F3" s="180"/>
      <c r="G3" s="180"/>
      <c r="H3" s="180"/>
      <c r="I3" s="180"/>
      <c r="J3" s="180"/>
      <c r="K3" s="180"/>
      <c r="L3" s="180"/>
      <c r="M3" s="180"/>
      <c r="N3" s="180"/>
      <c r="O3" s="180"/>
      <c r="P3" s="180"/>
      <c r="Q3" s="180"/>
    </row>
    <row r="4" spans="1:17" x14ac:dyDescent="0.3">
      <c r="A4" s="180"/>
      <c r="B4" s="180"/>
      <c r="C4" s="180"/>
      <c r="D4" s="180"/>
      <c r="E4" s="180"/>
      <c r="F4" s="180"/>
      <c r="G4" s="180"/>
      <c r="H4" s="180"/>
      <c r="I4" s="180"/>
      <c r="J4" s="180"/>
      <c r="K4" s="180"/>
      <c r="L4" s="180"/>
      <c r="M4" s="180"/>
      <c r="N4" s="180"/>
      <c r="O4" s="180"/>
      <c r="P4" s="180"/>
      <c r="Q4" s="180"/>
    </row>
    <row r="5" spans="1:17" x14ac:dyDescent="0.3">
      <c r="A5" s="180"/>
      <c r="B5" s="180"/>
      <c r="C5" s="180"/>
      <c r="D5" s="180"/>
      <c r="E5" s="180"/>
      <c r="F5" s="180"/>
      <c r="G5" s="180"/>
      <c r="H5" s="180"/>
      <c r="I5" s="180"/>
      <c r="J5" s="180"/>
      <c r="K5" s="180"/>
      <c r="L5" s="180"/>
      <c r="M5" s="180"/>
      <c r="N5" s="180"/>
      <c r="O5" s="180"/>
      <c r="P5" s="180"/>
      <c r="Q5" s="180"/>
    </row>
    <row r="6" spans="1:17" x14ac:dyDescent="0.3">
      <c r="A6" s="180"/>
      <c r="B6" s="180"/>
      <c r="C6" s="180"/>
      <c r="D6" s="180"/>
      <c r="E6" s="180"/>
      <c r="F6" s="180"/>
      <c r="G6" s="180"/>
      <c r="H6" s="180"/>
      <c r="I6" s="180"/>
      <c r="J6" s="180"/>
      <c r="K6" s="180"/>
      <c r="L6" s="180"/>
      <c r="M6" s="180"/>
      <c r="N6" s="180"/>
      <c r="O6" s="180"/>
      <c r="P6" s="180"/>
      <c r="Q6" s="180"/>
    </row>
    <row r="7" spans="1:17" x14ac:dyDescent="0.3">
      <c r="A7" s="180"/>
      <c r="B7" s="180"/>
      <c r="C7" s="180"/>
      <c r="D7" s="180"/>
      <c r="E7" s="180"/>
      <c r="F7" s="180"/>
      <c r="G7" s="180"/>
      <c r="H7" s="180"/>
      <c r="I7" s="180"/>
      <c r="J7" s="180"/>
      <c r="K7" s="180"/>
      <c r="L7" s="180"/>
      <c r="M7" s="180"/>
      <c r="N7" s="180"/>
      <c r="O7" s="180"/>
      <c r="P7" s="180"/>
      <c r="Q7" s="180"/>
    </row>
    <row r="8" spans="1:17" x14ac:dyDescent="0.3">
      <c r="A8" s="180"/>
      <c r="B8" s="180"/>
      <c r="C8" s="180"/>
      <c r="D8" s="180"/>
      <c r="E8" s="180"/>
      <c r="F8" s="180"/>
      <c r="G8" s="180"/>
      <c r="H8" s="180"/>
      <c r="I8" s="180"/>
      <c r="J8" s="180"/>
      <c r="K8" s="180"/>
      <c r="L8" s="180"/>
      <c r="M8" s="180"/>
      <c r="N8" s="180"/>
      <c r="O8" s="180"/>
      <c r="P8" s="180"/>
      <c r="Q8" s="180"/>
    </row>
    <row r="9" spans="1:17" x14ac:dyDescent="0.3">
      <c r="A9" s="180"/>
      <c r="B9" s="180"/>
      <c r="C9" s="180"/>
      <c r="D9" s="180"/>
      <c r="E9" s="180"/>
      <c r="F9" s="180"/>
      <c r="G9" s="180"/>
      <c r="H9" s="180"/>
      <c r="I9" s="180"/>
      <c r="J9" s="180"/>
      <c r="K9" s="180"/>
      <c r="L9" s="180"/>
      <c r="M9" s="180"/>
      <c r="N9" s="180"/>
      <c r="O9" s="180"/>
      <c r="P9" s="180"/>
      <c r="Q9" s="180"/>
    </row>
    <row r="10" spans="1:17" x14ac:dyDescent="0.3">
      <c r="A10" s="180"/>
      <c r="B10" s="180"/>
      <c r="C10" s="180"/>
      <c r="D10" s="180"/>
      <c r="E10" s="180"/>
      <c r="F10" s="180"/>
      <c r="G10" s="180"/>
      <c r="H10" s="180"/>
      <c r="I10" s="180"/>
      <c r="J10" s="180"/>
      <c r="K10" s="180"/>
      <c r="L10" s="180"/>
      <c r="M10" s="180"/>
      <c r="N10" s="180"/>
      <c r="O10" s="180"/>
      <c r="P10" s="180"/>
      <c r="Q10" s="180"/>
    </row>
    <row r="11" spans="1:17" x14ac:dyDescent="0.3">
      <c r="A11" s="180"/>
      <c r="B11" s="180"/>
      <c r="C11" s="180"/>
      <c r="D11" s="180"/>
      <c r="E11" s="180"/>
      <c r="F11" s="180"/>
      <c r="G11" s="180"/>
      <c r="H11" s="180"/>
      <c r="I11" s="180"/>
      <c r="J11" s="180"/>
      <c r="K11" s="180"/>
      <c r="L11" s="180"/>
      <c r="M11" s="180"/>
      <c r="N11" s="180"/>
      <c r="O11" s="180"/>
      <c r="P11" s="180"/>
      <c r="Q11" s="180"/>
    </row>
    <row r="12" spans="1:17" x14ac:dyDescent="0.3">
      <c r="A12" s="180"/>
      <c r="B12" s="180"/>
      <c r="C12" s="180"/>
      <c r="D12" s="180"/>
      <c r="E12" s="180"/>
      <c r="F12" s="180"/>
      <c r="G12" s="180"/>
      <c r="H12" s="180"/>
      <c r="I12" s="180"/>
      <c r="J12" s="180"/>
      <c r="K12" s="180"/>
      <c r="L12" s="180"/>
      <c r="M12" s="180"/>
      <c r="N12" s="180"/>
      <c r="O12" s="180"/>
      <c r="P12" s="180"/>
      <c r="Q12" s="180"/>
    </row>
    <row r="13" spans="1:17" x14ac:dyDescent="0.3">
      <c r="A13" s="180"/>
      <c r="B13" s="180"/>
      <c r="C13" s="180"/>
      <c r="D13" s="180"/>
      <c r="E13" s="180"/>
      <c r="F13" s="180"/>
      <c r="G13" s="180"/>
      <c r="H13" s="180"/>
      <c r="I13" s="180"/>
      <c r="J13" s="180"/>
      <c r="K13" s="180"/>
      <c r="L13" s="180"/>
      <c r="M13" s="180"/>
      <c r="N13" s="180"/>
      <c r="O13" s="180"/>
      <c r="P13" s="180"/>
      <c r="Q13" s="180"/>
    </row>
    <row r="14" spans="1:17" x14ac:dyDescent="0.3">
      <c r="A14" s="180"/>
      <c r="B14" s="180"/>
      <c r="C14" s="180"/>
      <c r="D14" s="180"/>
      <c r="E14" s="180"/>
      <c r="F14" s="180"/>
      <c r="G14" s="180"/>
      <c r="H14" s="180"/>
      <c r="I14" s="180"/>
      <c r="J14" s="180"/>
      <c r="K14" s="180"/>
      <c r="L14" s="180"/>
      <c r="M14" s="180"/>
      <c r="N14" s="180"/>
      <c r="O14" s="180"/>
      <c r="P14" s="180"/>
      <c r="Q14" s="180"/>
    </row>
    <row r="15" spans="1:17" x14ac:dyDescent="0.3">
      <c r="A15" s="180"/>
      <c r="B15" s="180"/>
      <c r="C15" s="180"/>
      <c r="D15" s="180"/>
      <c r="E15" s="180"/>
      <c r="F15" s="180"/>
      <c r="G15" s="180"/>
      <c r="H15" s="180"/>
      <c r="I15" s="180"/>
      <c r="J15" s="180"/>
      <c r="K15" s="180"/>
      <c r="L15" s="180"/>
      <c r="M15" s="180"/>
      <c r="N15" s="180"/>
      <c r="O15" s="180"/>
      <c r="P15" s="180"/>
      <c r="Q15" s="180"/>
    </row>
    <row r="16" spans="1:17" x14ac:dyDescent="0.3">
      <c r="A16" s="180"/>
      <c r="B16" s="180"/>
      <c r="C16" s="180"/>
      <c r="D16" s="180"/>
      <c r="E16" s="180"/>
      <c r="F16" s="180"/>
      <c r="G16" s="180"/>
      <c r="H16" s="180"/>
      <c r="I16" s="180"/>
      <c r="J16" s="180"/>
      <c r="K16" s="180"/>
      <c r="L16" s="180"/>
      <c r="M16" s="180"/>
      <c r="N16" s="180"/>
      <c r="O16" s="180"/>
      <c r="P16" s="180"/>
      <c r="Q16" s="180"/>
    </row>
    <row r="17" spans="1:17" x14ac:dyDescent="0.3">
      <c r="A17" s="180"/>
      <c r="B17" s="180"/>
      <c r="C17" s="180"/>
      <c r="D17" s="180"/>
      <c r="E17" s="180"/>
      <c r="F17" s="180"/>
      <c r="G17" s="180"/>
      <c r="H17" s="180"/>
      <c r="I17" s="180"/>
      <c r="J17" s="180"/>
      <c r="K17" s="180"/>
      <c r="L17" s="180"/>
      <c r="M17" s="180"/>
      <c r="N17" s="180"/>
      <c r="O17" s="180"/>
      <c r="P17" s="180"/>
      <c r="Q17" s="180"/>
    </row>
    <row r="18" spans="1:17" x14ac:dyDescent="0.3">
      <c r="A18" s="180"/>
      <c r="B18" s="180"/>
      <c r="C18" s="180"/>
      <c r="D18" s="180"/>
      <c r="E18" s="180"/>
      <c r="F18" s="180"/>
      <c r="G18" s="180"/>
      <c r="H18" s="180"/>
      <c r="I18" s="180"/>
      <c r="J18" s="180"/>
      <c r="K18" s="180"/>
      <c r="L18" s="180"/>
      <c r="M18" s="180"/>
      <c r="N18" s="180"/>
      <c r="O18" s="180"/>
      <c r="P18" s="180"/>
      <c r="Q18" s="180"/>
    </row>
    <row r="19" spans="1:17" x14ac:dyDescent="0.3">
      <c r="A19" s="180"/>
      <c r="B19" s="180"/>
      <c r="C19" s="180"/>
      <c r="D19" s="180"/>
      <c r="E19" s="180"/>
      <c r="F19" s="180"/>
      <c r="G19" s="180"/>
      <c r="H19" s="180"/>
      <c r="I19" s="180"/>
      <c r="J19" s="180"/>
      <c r="K19" s="180"/>
      <c r="L19" s="180"/>
      <c r="M19" s="180"/>
      <c r="N19" s="180"/>
      <c r="O19" s="180"/>
      <c r="P19" s="180"/>
      <c r="Q19" s="180"/>
    </row>
    <row r="20" spans="1:17" x14ac:dyDescent="0.3">
      <c r="A20" s="180"/>
      <c r="B20" s="180"/>
      <c r="C20" s="180"/>
      <c r="D20" s="180"/>
      <c r="E20" s="180"/>
      <c r="F20" s="180"/>
      <c r="G20" s="180"/>
      <c r="H20" s="180"/>
      <c r="I20" s="180"/>
      <c r="J20" s="180"/>
      <c r="K20" s="180"/>
      <c r="L20" s="180"/>
      <c r="M20" s="180"/>
      <c r="N20" s="180"/>
      <c r="O20" s="180"/>
      <c r="P20" s="180"/>
      <c r="Q20" s="180"/>
    </row>
    <row r="21" spans="1:17" x14ac:dyDescent="0.3">
      <c r="A21" s="180"/>
      <c r="B21" s="180"/>
      <c r="C21" s="180"/>
      <c r="D21" s="180"/>
      <c r="E21" s="180"/>
      <c r="F21" s="180"/>
      <c r="G21" s="180"/>
      <c r="H21" s="180"/>
      <c r="I21" s="180"/>
      <c r="J21" s="180"/>
      <c r="K21" s="180"/>
      <c r="L21" s="180"/>
      <c r="M21" s="180"/>
      <c r="N21" s="180"/>
      <c r="O21" s="180"/>
      <c r="P21" s="180"/>
      <c r="Q21" s="180"/>
    </row>
    <row r="22" spans="1:17" x14ac:dyDescent="0.3">
      <c r="A22" s="180"/>
      <c r="B22" s="180"/>
      <c r="C22" s="180"/>
      <c r="D22" s="180"/>
      <c r="E22" s="180"/>
      <c r="F22" s="180"/>
      <c r="G22" s="180"/>
      <c r="H22" s="180"/>
      <c r="I22" s="180"/>
      <c r="J22" s="180"/>
      <c r="K22" s="180"/>
      <c r="L22" s="180"/>
      <c r="M22" s="180"/>
      <c r="N22" s="180"/>
      <c r="O22" s="180"/>
      <c r="P22" s="180"/>
      <c r="Q22" s="180"/>
    </row>
    <row r="23" spans="1:17" x14ac:dyDescent="0.3">
      <c r="A23" s="180"/>
      <c r="B23" s="180"/>
      <c r="C23" s="180"/>
      <c r="D23" s="180"/>
      <c r="E23" s="180"/>
      <c r="F23" s="180"/>
      <c r="G23" s="180"/>
      <c r="H23" s="180"/>
      <c r="I23" s="180"/>
      <c r="J23" s="180"/>
      <c r="K23" s="180"/>
      <c r="L23" s="180"/>
      <c r="M23" s="180"/>
      <c r="N23" s="180"/>
      <c r="O23" s="180"/>
      <c r="P23" s="180"/>
      <c r="Q23" s="180"/>
    </row>
    <row r="24" spans="1:17" x14ac:dyDescent="0.3">
      <c r="A24" s="180"/>
      <c r="B24" s="180"/>
      <c r="C24" s="180"/>
      <c r="D24" s="180"/>
      <c r="E24" s="180"/>
      <c r="F24" s="180"/>
      <c r="G24" s="180"/>
      <c r="H24" s="180"/>
      <c r="I24" s="180"/>
      <c r="J24" s="180"/>
      <c r="K24" s="180"/>
      <c r="L24" s="180"/>
      <c r="M24" s="180"/>
      <c r="N24" s="180"/>
      <c r="O24" s="180"/>
      <c r="P24" s="180"/>
      <c r="Q24" s="180"/>
    </row>
    <row r="25" spans="1:17" x14ac:dyDescent="0.3">
      <c r="A25" s="180"/>
      <c r="B25" s="180"/>
      <c r="C25" s="180"/>
      <c r="D25" s="180"/>
      <c r="E25" s="180"/>
      <c r="F25" s="180"/>
      <c r="G25" s="180"/>
      <c r="H25" s="180"/>
      <c r="I25" s="180"/>
      <c r="J25" s="180"/>
      <c r="K25" s="180"/>
      <c r="L25" s="180"/>
      <c r="M25" s="180"/>
      <c r="N25" s="180"/>
      <c r="O25" s="180"/>
      <c r="P25" s="180"/>
      <c r="Q25" s="180"/>
    </row>
    <row r="26" spans="1:17" x14ac:dyDescent="0.3">
      <c r="A26" s="180"/>
      <c r="B26" s="180"/>
      <c r="C26" s="180"/>
      <c r="D26" s="180"/>
      <c r="E26" s="180"/>
      <c r="F26" s="180"/>
      <c r="G26" s="180"/>
      <c r="H26" s="180"/>
      <c r="I26" s="180"/>
      <c r="J26" s="180"/>
      <c r="K26" s="180"/>
      <c r="L26" s="180"/>
      <c r="M26" s="180"/>
      <c r="N26" s="180"/>
      <c r="O26" s="180"/>
      <c r="P26" s="180"/>
      <c r="Q26" s="180"/>
    </row>
    <row r="27" spans="1:17" x14ac:dyDescent="0.3">
      <c r="A27" s="180"/>
      <c r="B27" s="180"/>
      <c r="C27" s="180"/>
      <c r="D27" s="180"/>
      <c r="E27" s="180"/>
      <c r="F27" s="180"/>
      <c r="G27" s="180"/>
      <c r="H27" s="180"/>
      <c r="I27" s="180"/>
      <c r="J27" s="180"/>
      <c r="K27" s="180"/>
      <c r="L27" s="180"/>
      <c r="M27" s="180"/>
      <c r="N27" s="180"/>
      <c r="O27" s="180"/>
      <c r="P27" s="180"/>
      <c r="Q27" s="180"/>
    </row>
    <row r="28" spans="1:17" x14ac:dyDescent="0.3">
      <c r="A28" s="180"/>
      <c r="B28" s="180"/>
      <c r="C28" s="180"/>
      <c r="D28" s="180"/>
      <c r="E28" s="180"/>
      <c r="F28" s="180"/>
      <c r="G28" s="180"/>
      <c r="H28" s="180"/>
      <c r="I28" s="180"/>
      <c r="J28" s="180"/>
      <c r="K28" s="180"/>
      <c r="L28" s="180"/>
      <c r="M28" s="180"/>
      <c r="N28" s="180"/>
      <c r="O28" s="180"/>
      <c r="P28" s="180"/>
      <c r="Q28" s="180"/>
    </row>
    <row r="29" spans="1:17" x14ac:dyDescent="0.3">
      <c r="A29" s="180"/>
      <c r="B29" s="180"/>
      <c r="C29" s="180"/>
      <c r="D29" s="180"/>
      <c r="E29" s="180"/>
      <c r="F29" s="180"/>
      <c r="G29" s="180"/>
      <c r="H29" s="180"/>
      <c r="I29" s="180"/>
      <c r="J29" s="180"/>
      <c r="K29" s="180"/>
      <c r="L29" s="180"/>
      <c r="M29" s="180"/>
      <c r="N29" s="180"/>
      <c r="O29" s="180"/>
      <c r="P29" s="180"/>
      <c r="Q29" s="180"/>
    </row>
    <row r="30" spans="1:17" x14ac:dyDescent="0.3">
      <c r="A30" s="180"/>
      <c r="B30" s="180"/>
      <c r="C30" s="180"/>
      <c r="D30" s="180"/>
      <c r="E30" s="180"/>
      <c r="F30" s="180"/>
      <c r="G30" s="180"/>
      <c r="H30" s="180"/>
      <c r="I30" s="180"/>
      <c r="J30" s="180"/>
      <c r="K30" s="180"/>
      <c r="L30" s="180"/>
      <c r="M30" s="180"/>
      <c r="N30" s="180"/>
      <c r="O30" s="180"/>
      <c r="P30" s="180"/>
      <c r="Q30" s="180"/>
    </row>
    <row r="31" spans="1:17" x14ac:dyDescent="0.3">
      <c r="A31" s="180"/>
      <c r="B31" s="180"/>
      <c r="C31" s="180"/>
      <c r="D31" s="180"/>
      <c r="E31" s="180"/>
      <c r="F31" s="180"/>
      <c r="G31" s="180"/>
      <c r="H31" s="180"/>
      <c r="I31" s="180"/>
      <c r="J31" s="180"/>
      <c r="K31" s="180"/>
      <c r="L31" s="180"/>
      <c r="M31" s="180"/>
      <c r="N31" s="180"/>
      <c r="O31" s="180"/>
      <c r="P31" s="180"/>
      <c r="Q31" s="180"/>
    </row>
    <row r="32" spans="1:17" x14ac:dyDescent="0.3">
      <c r="A32" s="180"/>
      <c r="B32" s="180"/>
      <c r="C32" s="180"/>
      <c r="D32" s="180"/>
      <c r="E32" s="180"/>
      <c r="F32" s="180"/>
      <c r="G32" s="180"/>
      <c r="H32" s="180"/>
      <c r="I32" s="180"/>
      <c r="J32" s="180"/>
      <c r="K32" s="180"/>
      <c r="L32" s="180"/>
      <c r="M32" s="180"/>
      <c r="N32" s="180"/>
      <c r="O32" s="180"/>
      <c r="P32" s="180"/>
      <c r="Q32" s="180"/>
    </row>
    <row r="33" spans="1:17" x14ac:dyDescent="0.3">
      <c r="A33" s="180"/>
      <c r="B33" s="180"/>
      <c r="C33" s="180"/>
      <c r="D33" s="180"/>
      <c r="E33" s="180"/>
      <c r="F33" s="180"/>
      <c r="G33" s="180"/>
      <c r="H33" s="180"/>
      <c r="I33" s="180"/>
      <c r="J33" s="180"/>
      <c r="K33" s="180"/>
      <c r="L33" s="180"/>
      <c r="M33" s="180"/>
      <c r="N33" s="180"/>
      <c r="O33" s="180"/>
      <c r="P33" s="180"/>
      <c r="Q33" s="180"/>
    </row>
    <row r="34" spans="1:17" x14ac:dyDescent="0.3">
      <c r="A34" s="180"/>
      <c r="B34" s="180"/>
      <c r="C34" s="180"/>
      <c r="D34" s="180"/>
      <c r="E34" s="180"/>
      <c r="F34" s="180"/>
      <c r="G34" s="180"/>
      <c r="H34" s="180"/>
      <c r="I34" s="180"/>
      <c r="J34" s="180"/>
      <c r="K34" s="180"/>
      <c r="L34" s="180"/>
      <c r="M34" s="180"/>
      <c r="N34" s="180"/>
      <c r="O34" s="180"/>
      <c r="P34" s="180"/>
      <c r="Q34" s="180"/>
    </row>
    <row r="35" spans="1:17" x14ac:dyDescent="0.3">
      <c r="A35" s="180"/>
      <c r="B35" s="180"/>
      <c r="C35" s="180"/>
      <c r="D35" s="180"/>
      <c r="E35" s="180"/>
      <c r="F35" s="180"/>
      <c r="G35" s="180"/>
      <c r="H35" s="180"/>
      <c r="I35" s="180"/>
      <c r="J35" s="180"/>
      <c r="K35" s="180"/>
      <c r="L35" s="180"/>
      <c r="M35" s="180"/>
      <c r="N35" s="180"/>
      <c r="O35" s="180"/>
      <c r="P35" s="180"/>
      <c r="Q35" s="180"/>
    </row>
    <row r="36" spans="1:17" x14ac:dyDescent="0.3">
      <c r="A36" s="180"/>
      <c r="B36" s="180"/>
      <c r="C36" s="180"/>
      <c r="D36" s="180"/>
      <c r="E36" s="180"/>
      <c r="F36" s="180"/>
      <c r="G36" s="180"/>
      <c r="H36" s="180"/>
      <c r="I36" s="180"/>
      <c r="J36" s="180"/>
      <c r="K36" s="180"/>
      <c r="L36" s="180"/>
      <c r="M36" s="180"/>
      <c r="N36" s="180"/>
      <c r="O36" s="180"/>
      <c r="P36" s="180"/>
      <c r="Q36" s="180"/>
    </row>
    <row r="37" spans="1:17" x14ac:dyDescent="0.3">
      <c r="A37" s="180"/>
      <c r="B37" s="180"/>
      <c r="C37" s="180"/>
      <c r="D37" s="180"/>
      <c r="E37" s="180"/>
      <c r="F37" s="180"/>
      <c r="G37" s="180"/>
      <c r="H37" s="180"/>
      <c r="I37" s="180"/>
      <c r="J37" s="180"/>
      <c r="K37" s="180"/>
      <c r="L37" s="180"/>
      <c r="M37" s="180"/>
      <c r="N37" s="180"/>
      <c r="O37" s="180"/>
      <c r="P37" s="180"/>
      <c r="Q37" s="180"/>
    </row>
    <row r="38" spans="1:17" x14ac:dyDescent="0.3">
      <c r="A38" s="180"/>
      <c r="B38" s="180"/>
      <c r="C38" s="180"/>
      <c r="D38" s="180"/>
      <c r="E38" s="180"/>
      <c r="F38" s="180"/>
      <c r="G38" s="180"/>
      <c r="H38" s="180"/>
      <c r="I38" s="180"/>
      <c r="J38" s="180"/>
      <c r="K38" s="180"/>
      <c r="L38" s="180"/>
      <c r="M38" s="180"/>
      <c r="N38" s="180"/>
      <c r="O38" s="180"/>
      <c r="P38" s="180"/>
      <c r="Q38" s="180"/>
    </row>
    <row r="39" spans="1:17" x14ac:dyDescent="0.3">
      <c r="A39" s="180"/>
      <c r="B39" s="180"/>
      <c r="C39" s="180"/>
      <c r="D39" s="180"/>
      <c r="E39" s="180"/>
      <c r="F39" s="180"/>
      <c r="G39" s="180"/>
      <c r="H39" s="180"/>
      <c r="I39" s="180"/>
      <c r="J39" s="180"/>
      <c r="K39" s="180"/>
      <c r="L39" s="180"/>
      <c r="M39" s="180"/>
      <c r="N39" s="180"/>
      <c r="O39" s="180"/>
      <c r="P39" s="180"/>
      <c r="Q39" s="180"/>
    </row>
    <row r="40" spans="1:17" x14ac:dyDescent="0.3">
      <c r="A40" s="180"/>
      <c r="B40" s="180"/>
      <c r="C40" s="180"/>
      <c r="D40" s="180"/>
      <c r="E40" s="180"/>
      <c r="F40" s="180"/>
      <c r="G40" s="180"/>
      <c r="H40" s="180"/>
      <c r="I40" s="180"/>
      <c r="J40" s="180"/>
      <c r="K40" s="180"/>
      <c r="L40" s="180"/>
      <c r="M40" s="180"/>
      <c r="N40" s="180"/>
      <c r="O40" s="180"/>
      <c r="P40" s="180"/>
      <c r="Q40" s="180"/>
    </row>
    <row r="41" spans="1:17" x14ac:dyDescent="0.3">
      <c r="A41" s="180"/>
      <c r="B41" s="180"/>
      <c r="C41" s="180"/>
      <c r="D41" s="180"/>
      <c r="E41" s="180"/>
      <c r="F41" s="180"/>
      <c r="G41" s="180"/>
      <c r="H41" s="180"/>
      <c r="I41" s="180"/>
      <c r="J41" s="180"/>
      <c r="K41" s="180"/>
      <c r="L41" s="180"/>
      <c r="M41" s="180"/>
      <c r="N41" s="180"/>
      <c r="O41" s="180"/>
      <c r="P41" s="180"/>
      <c r="Q41" s="180"/>
    </row>
    <row r="42" spans="1:17" x14ac:dyDescent="0.3">
      <c r="A42" s="180"/>
      <c r="B42" s="180"/>
      <c r="C42" s="180"/>
      <c r="D42" s="180"/>
      <c r="E42" s="180"/>
      <c r="F42" s="180"/>
      <c r="G42" s="180"/>
      <c r="H42" s="180"/>
      <c r="I42" s="180"/>
      <c r="J42" s="180"/>
      <c r="K42" s="180"/>
      <c r="L42" s="180"/>
      <c r="M42" s="180"/>
      <c r="N42" s="180"/>
      <c r="O42" s="180"/>
      <c r="P42" s="180"/>
      <c r="Q42" s="180"/>
    </row>
    <row r="43" spans="1:17" x14ac:dyDescent="0.3">
      <c r="A43" s="180"/>
      <c r="B43" s="180"/>
      <c r="C43" s="180"/>
      <c r="D43" s="180"/>
      <c r="E43" s="180"/>
      <c r="F43" s="180"/>
      <c r="G43" s="180"/>
      <c r="H43" s="180"/>
      <c r="I43" s="180"/>
      <c r="J43" s="180"/>
      <c r="K43" s="180"/>
      <c r="L43" s="180"/>
      <c r="M43" s="180"/>
      <c r="N43" s="180"/>
      <c r="O43" s="180"/>
      <c r="P43" s="180"/>
      <c r="Q43" s="180"/>
    </row>
    <row r="44" spans="1:17" x14ac:dyDescent="0.3">
      <c r="A44" s="180"/>
      <c r="B44" s="180"/>
      <c r="C44" s="180"/>
      <c r="D44" s="180"/>
      <c r="E44" s="180"/>
      <c r="F44" s="180"/>
      <c r="G44" s="180"/>
      <c r="H44" s="180"/>
      <c r="I44" s="180"/>
      <c r="J44" s="180"/>
      <c r="K44" s="180"/>
      <c r="L44" s="180"/>
      <c r="M44" s="180"/>
      <c r="N44" s="180"/>
      <c r="O44" s="180"/>
      <c r="P44" s="180"/>
      <c r="Q44" s="180"/>
    </row>
    <row r="45" spans="1:17" x14ac:dyDescent="0.3">
      <c r="A45" s="180"/>
      <c r="B45" s="180"/>
      <c r="C45" s="180"/>
      <c r="D45" s="180"/>
      <c r="E45" s="180"/>
      <c r="F45" s="180"/>
      <c r="G45" s="180"/>
      <c r="H45" s="180"/>
      <c r="I45" s="180"/>
      <c r="J45" s="180"/>
      <c r="K45" s="180"/>
      <c r="L45" s="180"/>
      <c r="M45" s="180"/>
      <c r="N45" s="180"/>
      <c r="O45" s="180"/>
      <c r="P45" s="180"/>
      <c r="Q45" s="180"/>
    </row>
    <row r="46" spans="1:17" x14ac:dyDescent="0.3">
      <c r="A46" s="180"/>
      <c r="B46" s="180"/>
      <c r="C46" s="180"/>
      <c r="D46" s="180"/>
      <c r="E46" s="180"/>
      <c r="F46" s="180"/>
      <c r="G46" s="180"/>
      <c r="H46" s="180"/>
      <c r="I46" s="180"/>
      <c r="J46" s="180"/>
      <c r="K46" s="180"/>
      <c r="L46" s="180"/>
      <c r="M46" s="180"/>
      <c r="N46" s="180"/>
      <c r="O46" s="180"/>
      <c r="P46" s="180"/>
      <c r="Q46" s="180"/>
    </row>
    <row r="47" spans="1:17" x14ac:dyDescent="0.3">
      <c r="A47" s="180"/>
      <c r="B47" s="180"/>
      <c r="C47" s="180"/>
      <c r="D47" s="180"/>
      <c r="E47" s="180"/>
      <c r="F47" s="180"/>
      <c r="G47" s="180"/>
      <c r="H47" s="180"/>
      <c r="I47" s="180"/>
      <c r="J47" s="180"/>
      <c r="K47" s="180"/>
      <c r="L47" s="180"/>
      <c r="M47" s="180"/>
      <c r="N47" s="180"/>
      <c r="O47" s="180"/>
      <c r="P47" s="180"/>
      <c r="Q47" s="180"/>
    </row>
    <row r="48" spans="1:17" x14ac:dyDescent="0.3">
      <c r="A48" s="180"/>
      <c r="B48" s="180"/>
      <c r="C48" s="180"/>
      <c r="D48" s="180"/>
      <c r="E48" s="180"/>
      <c r="F48" s="180"/>
      <c r="G48" s="180"/>
      <c r="H48" s="180"/>
      <c r="I48" s="180"/>
      <c r="J48" s="180"/>
      <c r="K48" s="180"/>
      <c r="L48" s="180"/>
      <c r="M48" s="180"/>
      <c r="N48" s="180"/>
      <c r="O48" s="180"/>
      <c r="P48" s="180"/>
      <c r="Q48" s="180"/>
    </row>
    <row r="49" spans="1:17" x14ac:dyDescent="0.3">
      <c r="A49" s="180"/>
      <c r="B49" s="180"/>
      <c r="C49" s="180"/>
      <c r="D49" s="180"/>
      <c r="E49" s="180"/>
      <c r="F49" s="180"/>
      <c r="G49" s="180"/>
      <c r="H49" s="180"/>
      <c r="I49" s="180"/>
      <c r="J49" s="180"/>
      <c r="K49" s="180"/>
      <c r="L49" s="180"/>
      <c r="M49" s="180"/>
      <c r="N49" s="180"/>
      <c r="O49" s="180"/>
      <c r="P49" s="180"/>
      <c r="Q49" s="180"/>
    </row>
    <row r="50" spans="1:17" x14ac:dyDescent="0.3">
      <c r="A50" s="180"/>
      <c r="B50" s="180"/>
      <c r="C50" s="180"/>
      <c r="D50" s="180"/>
      <c r="E50" s="180"/>
      <c r="F50" s="180"/>
      <c r="G50" s="180"/>
      <c r="H50" s="180"/>
      <c r="I50" s="180"/>
      <c r="J50" s="180"/>
      <c r="K50" s="180"/>
      <c r="L50" s="180"/>
      <c r="M50" s="180"/>
      <c r="N50" s="180"/>
      <c r="O50" s="180"/>
      <c r="P50" s="180"/>
      <c r="Q50" s="180"/>
    </row>
    <row r="51" spans="1:17" x14ac:dyDescent="0.3">
      <c r="A51" s="180"/>
      <c r="B51" s="180"/>
      <c r="C51" s="180"/>
      <c r="D51" s="180"/>
      <c r="E51" s="180"/>
      <c r="F51" s="180"/>
      <c r="G51" s="180"/>
      <c r="H51" s="180"/>
      <c r="I51" s="180"/>
      <c r="J51" s="180"/>
      <c r="K51" s="180"/>
      <c r="L51" s="180"/>
      <c r="M51" s="180"/>
      <c r="N51" s="180"/>
      <c r="O51" s="180"/>
      <c r="P51" s="180"/>
      <c r="Q51" s="180"/>
    </row>
    <row r="52" spans="1:17" x14ac:dyDescent="0.3">
      <c r="A52" s="180"/>
      <c r="B52" s="180"/>
      <c r="C52" s="180"/>
      <c r="D52" s="180"/>
      <c r="E52" s="180"/>
      <c r="F52" s="180"/>
      <c r="G52" s="180"/>
      <c r="H52" s="180"/>
      <c r="I52" s="180"/>
      <c r="J52" s="180"/>
      <c r="K52" s="180"/>
      <c r="L52" s="180"/>
      <c r="M52" s="180"/>
      <c r="N52" s="180"/>
      <c r="O52" s="180"/>
      <c r="P52" s="180"/>
      <c r="Q52" s="180"/>
    </row>
    <row r="53" spans="1:17" x14ac:dyDescent="0.3">
      <c r="A53" s="180"/>
      <c r="B53" s="180"/>
      <c r="C53" s="180"/>
      <c r="D53" s="180"/>
      <c r="E53" s="180"/>
      <c r="F53" s="180"/>
      <c r="G53" s="180"/>
      <c r="H53" s="180"/>
      <c r="I53" s="180"/>
      <c r="J53" s="180"/>
      <c r="K53" s="180"/>
      <c r="L53" s="180"/>
      <c r="M53" s="180"/>
      <c r="N53" s="180"/>
      <c r="O53" s="180"/>
      <c r="P53" s="180"/>
      <c r="Q53" s="180"/>
    </row>
    <row r="54" spans="1:17" x14ac:dyDescent="0.3">
      <c r="A54" s="180"/>
      <c r="B54" s="180"/>
      <c r="C54" s="180"/>
      <c r="D54" s="180"/>
      <c r="E54" s="180"/>
      <c r="F54" s="180"/>
      <c r="G54" s="180"/>
      <c r="H54" s="180"/>
      <c r="I54" s="180"/>
      <c r="J54" s="180"/>
      <c r="K54" s="180"/>
      <c r="L54" s="180"/>
      <c r="M54" s="180"/>
      <c r="N54" s="180"/>
      <c r="O54" s="180"/>
      <c r="P54" s="180"/>
      <c r="Q54" s="180"/>
    </row>
    <row r="55" spans="1:17" x14ac:dyDescent="0.3">
      <c r="A55" s="180"/>
      <c r="B55" s="180"/>
      <c r="C55" s="180"/>
      <c r="D55" s="180"/>
      <c r="E55" s="180"/>
      <c r="F55" s="180"/>
      <c r="G55" s="180"/>
      <c r="H55" s="180"/>
      <c r="I55" s="180"/>
      <c r="J55" s="180"/>
      <c r="K55" s="180"/>
      <c r="L55" s="180"/>
      <c r="M55" s="180"/>
      <c r="N55" s="180"/>
      <c r="O55" s="180"/>
      <c r="P55" s="180"/>
      <c r="Q55" s="180"/>
    </row>
    <row r="56" spans="1:17" x14ac:dyDescent="0.3">
      <c r="A56" s="180"/>
      <c r="B56" s="180"/>
      <c r="C56" s="180"/>
      <c r="D56" s="180"/>
      <c r="E56" s="180"/>
      <c r="F56" s="180"/>
      <c r="G56" s="180"/>
      <c r="H56" s="180"/>
      <c r="I56" s="180"/>
      <c r="J56" s="180"/>
      <c r="K56" s="180"/>
      <c r="L56" s="180"/>
      <c r="M56" s="180"/>
      <c r="N56" s="180"/>
      <c r="O56" s="180"/>
      <c r="P56" s="180"/>
      <c r="Q56" s="180"/>
    </row>
    <row r="57" spans="1:17" x14ac:dyDescent="0.3">
      <c r="A57" s="180"/>
      <c r="B57" s="180"/>
      <c r="C57" s="180"/>
      <c r="D57" s="180"/>
      <c r="E57" s="180"/>
      <c r="F57" s="180"/>
      <c r="G57" s="180"/>
      <c r="H57" s="180"/>
      <c r="I57" s="180"/>
      <c r="J57" s="180"/>
      <c r="K57" s="180"/>
      <c r="L57" s="180"/>
      <c r="M57" s="180"/>
      <c r="N57" s="180"/>
      <c r="O57" s="180"/>
      <c r="P57" s="180"/>
      <c r="Q57" s="180"/>
    </row>
    <row r="58" spans="1:17" x14ac:dyDescent="0.3">
      <c r="A58" s="180"/>
      <c r="B58" s="180"/>
      <c r="C58" s="180"/>
      <c r="D58" s="180"/>
      <c r="E58" s="180"/>
      <c r="F58" s="180"/>
      <c r="G58" s="180"/>
      <c r="H58" s="180"/>
      <c r="I58" s="180"/>
      <c r="J58" s="180"/>
      <c r="K58" s="180"/>
      <c r="L58" s="180"/>
      <c r="M58" s="180"/>
      <c r="N58" s="180"/>
      <c r="O58" s="180"/>
      <c r="P58" s="180"/>
      <c r="Q58" s="180"/>
    </row>
    <row r="59" spans="1:17" x14ac:dyDescent="0.3">
      <c r="A59" s="180"/>
      <c r="B59" s="180"/>
      <c r="C59" s="180"/>
      <c r="D59" s="180"/>
      <c r="E59" s="180"/>
      <c r="F59" s="180"/>
      <c r="G59" s="180"/>
      <c r="H59" s="180"/>
      <c r="I59" s="180"/>
      <c r="J59" s="180"/>
      <c r="K59" s="180"/>
      <c r="L59" s="180"/>
      <c r="M59" s="180"/>
      <c r="N59" s="180"/>
      <c r="O59" s="180"/>
      <c r="P59" s="180"/>
      <c r="Q59" s="180"/>
    </row>
    <row r="60" spans="1:17" x14ac:dyDescent="0.3">
      <c r="A60" s="180"/>
      <c r="B60" s="180"/>
      <c r="C60" s="180"/>
      <c r="D60" s="180"/>
      <c r="E60" s="180"/>
      <c r="F60" s="180"/>
      <c r="G60" s="180"/>
      <c r="H60" s="180"/>
      <c r="I60" s="180"/>
      <c r="J60" s="180"/>
      <c r="K60" s="180"/>
      <c r="L60" s="180"/>
      <c r="M60" s="180"/>
      <c r="N60" s="180"/>
      <c r="O60" s="180"/>
      <c r="P60" s="180"/>
      <c r="Q60" s="180"/>
    </row>
    <row r="61" spans="1:17" x14ac:dyDescent="0.3">
      <c r="A61" s="180"/>
      <c r="B61" s="180"/>
      <c r="C61" s="180"/>
      <c r="D61" s="180"/>
      <c r="E61" s="180"/>
      <c r="F61" s="180"/>
      <c r="G61" s="180"/>
      <c r="H61" s="180"/>
      <c r="I61" s="180"/>
      <c r="J61" s="180"/>
      <c r="K61" s="180"/>
      <c r="L61" s="180"/>
      <c r="M61" s="180"/>
      <c r="N61" s="180"/>
      <c r="O61" s="180"/>
      <c r="P61" s="180"/>
      <c r="Q61" s="180"/>
    </row>
    <row r="62" spans="1:17" x14ac:dyDescent="0.3">
      <c r="A62" s="180"/>
      <c r="B62" s="180"/>
      <c r="C62" s="180"/>
      <c r="D62" s="180"/>
      <c r="E62" s="180"/>
      <c r="F62" s="180"/>
      <c r="G62" s="180"/>
      <c r="H62" s="180"/>
      <c r="I62" s="180"/>
      <c r="J62" s="180"/>
      <c r="K62" s="180"/>
      <c r="L62" s="180"/>
      <c r="M62" s="180"/>
      <c r="N62" s="180"/>
      <c r="O62" s="180"/>
      <c r="P62" s="180"/>
      <c r="Q62" s="180"/>
    </row>
    <row r="63" spans="1:17" x14ac:dyDescent="0.3">
      <c r="A63" s="180"/>
      <c r="B63" s="180"/>
      <c r="C63" s="180"/>
      <c r="D63" s="180"/>
      <c r="E63" s="180"/>
      <c r="F63" s="180"/>
      <c r="G63" s="180"/>
      <c r="H63" s="180"/>
      <c r="I63" s="180"/>
      <c r="J63" s="180"/>
      <c r="K63" s="180"/>
      <c r="L63" s="180"/>
      <c r="M63" s="180"/>
      <c r="N63" s="180"/>
      <c r="O63" s="180"/>
      <c r="P63" s="180"/>
      <c r="Q63" s="180"/>
    </row>
    <row r="64" spans="1:17" x14ac:dyDescent="0.3">
      <c r="A64" s="180"/>
      <c r="B64" s="180"/>
      <c r="C64" s="180"/>
      <c r="D64" s="180"/>
      <c r="E64" s="180"/>
      <c r="F64" s="180"/>
      <c r="G64" s="180"/>
      <c r="H64" s="180"/>
      <c r="I64" s="180"/>
      <c r="J64" s="180"/>
      <c r="K64" s="180"/>
      <c r="L64" s="180"/>
      <c r="M64" s="180"/>
      <c r="N64" s="180"/>
      <c r="O64" s="180"/>
      <c r="P64" s="180"/>
      <c r="Q64" s="180"/>
    </row>
    <row r="65" spans="1:17" x14ac:dyDescent="0.3">
      <c r="A65" s="180"/>
      <c r="B65" s="180"/>
      <c r="C65" s="180"/>
      <c r="D65" s="180"/>
      <c r="E65" s="180"/>
      <c r="F65" s="180"/>
      <c r="G65" s="180"/>
      <c r="H65" s="180"/>
      <c r="I65" s="180"/>
      <c r="J65" s="180"/>
      <c r="K65" s="180"/>
      <c r="L65" s="180"/>
      <c r="M65" s="180"/>
      <c r="N65" s="180"/>
      <c r="O65" s="180"/>
      <c r="P65" s="180"/>
      <c r="Q65" s="180"/>
    </row>
    <row r="66" spans="1:17" x14ac:dyDescent="0.3">
      <c r="A66" s="180"/>
      <c r="B66" s="180"/>
      <c r="C66" s="180"/>
      <c r="D66" s="180"/>
      <c r="E66" s="180"/>
      <c r="F66" s="180"/>
      <c r="G66" s="180"/>
      <c r="H66" s="180"/>
      <c r="I66" s="180"/>
      <c r="J66" s="180"/>
      <c r="K66" s="180"/>
      <c r="L66" s="180"/>
      <c r="M66" s="180"/>
      <c r="N66" s="180"/>
      <c r="O66" s="180"/>
      <c r="P66" s="180"/>
      <c r="Q66" s="180"/>
    </row>
    <row r="67" spans="1:17" x14ac:dyDescent="0.3">
      <c r="A67" s="180"/>
      <c r="B67" s="180"/>
      <c r="C67" s="180"/>
      <c r="D67" s="180"/>
      <c r="E67" s="180"/>
      <c r="F67" s="180"/>
      <c r="G67" s="180"/>
      <c r="H67" s="180"/>
      <c r="I67" s="180"/>
      <c r="J67" s="180"/>
      <c r="K67" s="180"/>
      <c r="L67" s="180"/>
      <c r="M67" s="180"/>
      <c r="N67" s="180"/>
      <c r="O67" s="180"/>
      <c r="P67" s="180"/>
      <c r="Q67" s="180"/>
    </row>
    <row r="68" spans="1:17" x14ac:dyDescent="0.3">
      <c r="A68" s="180"/>
      <c r="B68" s="180"/>
      <c r="C68" s="180"/>
      <c r="D68" s="180"/>
      <c r="E68" s="180"/>
      <c r="F68" s="180"/>
      <c r="G68" s="180"/>
      <c r="H68" s="180"/>
      <c r="I68" s="180"/>
      <c r="J68" s="180"/>
      <c r="K68" s="180"/>
      <c r="L68" s="180"/>
      <c r="M68" s="180"/>
      <c r="N68" s="180"/>
      <c r="O68" s="180"/>
      <c r="P68" s="180"/>
      <c r="Q68" s="180"/>
    </row>
    <row r="69" spans="1:17" x14ac:dyDescent="0.3">
      <c r="A69" s="180"/>
      <c r="B69" s="180"/>
      <c r="C69" s="180"/>
      <c r="D69" s="180"/>
      <c r="E69" s="180"/>
      <c r="F69" s="180"/>
      <c r="G69" s="180"/>
      <c r="H69" s="180"/>
      <c r="I69" s="180"/>
      <c r="J69" s="180"/>
      <c r="K69" s="180"/>
      <c r="L69" s="180"/>
      <c r="M69" s="180"/>
      <c r="N69" s="180"/>
      <c r="O69" s="180"/>
      <c r="P69" s="180"/>
      <c r="Q69" s="180"/>
    </row>
    <row r="70" spans="1:17" x14ac:dyDescent="0.3">
      <c r="A70" s="180"/>
      <c r="B70" s="180"/>
      <c r="C70" s="180"/>
      <c r="D70" s="180"/>
      <c r="E70" s="180"/>
      <c r="F70" s="180"/>
      <c r="G70" s="180"/>
      <c r="H70" s="180"/>
      <c r="I70" s="180"/>
      <c r="J70" s="180"/>
      <c r="K70" s="180"/>
      <c r="L70" s="180"/>
      <c r="M70" s="180"/>
      <c r="N70" s="180"/>
      <c r="O70" s="180"/>
      <c r="P70" s="180"/>
      <c r="Q70" s="180"/>
    </row>
    <row r="71" spans="1:17" x14ac:dyDescent="0.3">
      <c r="A71" s="180"/>
      <c r="B71" s="180"/>
      <c r="C71" s="180"/>
      <c r="D71" s="180"/>
      <c r="E71" s="180"/>
      <c r="F71" s="180"/>
      <c r="G71" s="180"/>
      <c r="H71" s="180"/>
      <c r="I71" s="180"/>
      <c r="J71" s="180"/>
      <c r="K71" s="180"/>
      <c r="L71" s="180"/>
      <c r="M71" s="180"/>
      <c r="N71" s="180"/>
      <c r="O71" s="180"/>
      <c r="P71" s="180"/>
      <c r="Q71" s="180"/>
    </row>
    <row r="72" spans="1:17" x14ac:dyDescent="0.3">
      <c r="A72" s="180"/>
      <c r="B72" s="180"/>
      <c r="C72" s="180"/>
      <c r="D72" s="180"/>
      <c r="E72" s="180"/>
      <c r="F72" s="180"/>
      <c r="G72" s="180"/>
      <c r="H72" s="180"/>
      <c r="I72" s="180"/>
      <c r="J72" s="180"/>
      <c r="K72" s="180"/>
      <c r="L72" s="180"/>
      <c r="M72" s="180"/>
      <c r="N72" s="180"/>
      <c r="O72" s="180"/>
      <c r="P72" s="180"/>
      <c r="Q72" s="180"/>
    </row>
    <row r="73" spans="1:17" x14ac:dyDescent="0.3">
      <c r="A73" s="180"/>
      <c r="B73" s="180"/>
      <c r="C73" s="180"/>
      <c r="D73" s="180"/>
      <c r="E73" s="180"/>
      <c r="F73" s="180"/>
      <c r="G73" s="180"/>
      <c r="H73" s="180"/>
      <c r="I73" s="180"/>
      <c r="J73" s="180"/>
      <c r="K73" s="180"/>
      <c r="L73" s="180"/>
      <c r="M73" s="180"/>
      <c r="N73" s="180"/>
      <c r="O73" s="180"/>
      <c r="P73" s="180"/>
      <c r="Q73" s="180"/>
    </row>
    <row r="74" spans="1:17" x14ac:dyDescent="0.3">
      <c r="A74" s="180"/>
      <c r="B74" s="180"/>
      <c r="C74" s="180"/>
      <c r="D74" s="180"/>
      <c r="E74" s="180"/>
      <c r="F74" s="180"/>
      <c r="G74" s="180"/>
      <c r="H74" s="180"/>
      <c r="I74" s="180"/>
      <c r="J74" s="180"/>
      <c r="K74" s="180"/>
      <c r="L74" s="180"/>
      <c r="M74" s="180"/>
      <c r="N74" s="180"/>
      <c r="O74" s="180"/>
      <c r="P74" s="180"/>
      <c r="Q74" s="180"/>
    </row>
    <row r="75" spans="1:17" x14ac:dyDescent="0.3">
      <c r="A75" s="180"/>
      <c r="B75" s="180"/>
      <c r="C75" s="180"/>
      <c r="D75" s="180"/>
      <c r="E75" s="180"/>
      <c r="F75" s="180"/>
      <c r="G75" s="180"/>
      <c r="H75" s="180"/>
      <c r="I75" s="180"/>
      <c r="J75" s="180"/>
      <c r="K75" s="180"/>
      <c r="L75" s="180"/>
      <c r="M75" s="180"/>
      <c r="N75" s="180"/>
      <c r="O75" s="180"/>
      <c r="P75" s="180"/>
      <c r="Q75" s="180"/>
    </row>
    <row r="76" spans="1:17" x14ac:dyDescent="0.3">
      <c r="A76" s="180"/>
      <c r="B76" s="180"/>
      <c r="C76" s="180"/>
      <c r="D76" s="180"/>
      <c r="E76" s="180"/>
      <c r="F76" s="180"/>
      <c r="G76" s="180"/>
      <c r="H76" s="180"/>
      <c r="I76" s="180"/>
      <c r="J76" s="180"/>
      <c r="K76" s="180"/>
      <c r="L76" s="180"/>
      <c r="M76" s="180"/>
      <c r="N76" s="180"/>
      <c r="O76" s="180"/>
      <c r="P76" s="180"/>
      <c r="Q76" s="180"/>
    </row>
    <row r="77" spans="1:17" x14ac:dyDescent="0.3">
      <c r="A77" s="180"/>
      <c r="B77" s="180"/>
      <c r="C77" s="180"/>
      <c r="D77" s="180"/>
      <c r="E77" s="180"/>
      <c r="F77" s="180"/>
      <c r="G77" s="180"/>
      <c r="H77" s="180"/>
      <c r="I77" s="180"/>
      <c r="J77" s="180"/>
      <c r="K77" s="180"/>
      <c r="L77" s="180"/>
      <c r="M77" s="180"/>
      <c r="N77" s="180"/>
      <c r="O77" s="180"/>
      <c r="P77" s="180"/>
      <c r="Q77" s="180"/>
    </row>
    <row r="78" spans="1:17" x14ac:dyDescent="0.3">
      <c r="A78" s="180"/>
      <c r="B78" s="180"/>
      <c r="C78" s="180"/>
      <c r="D78" s="180"/>
      <c r="E78" s="180"/>
      <c r="F78" s="180"/>
      <c r="G78" s="180"/>
      <c r="H78" s="180"/>
      <c r="I78" s="180"/>
      <c r="J78" s="180"/>
      <c r="K78" s="180"/>
      <c r="L78" s="180"/>
      <c r="M78" s="180"/>
      <c r="N78" s="180"/>
      <c r="O78" s="180"/>
      <c r="P78" s="180"/>
      <c r="Q78" s="180"/>
    </row>
    <row r="79" spans="1:17" x14ac:dyDescent="0.3">
      <c r="A79" s="180"/>
      <c r="B79" s="180"/>
      <c r="C79" s="180"/>
      <c r="D79" s="180"/>
      <c r="E79" s="180"/>
      <c r="F79" s="180"/>
      <c r="G79" s="180"/>
      <c r="H79" s="180"/>
      <c r="I79" s="180"/>
      <c r="J79" s="180"/>
      <c r="K79" s="180"/>
      <c r="L79" s="180"/>
      <c r="M79" s="180"/>
      <c r="N79" s="180"/>
      <c r="O79" s="180"/>
      <c r="P79" s="180"/>
      <c r="Q79" s="180"/>
    </row>
    <row r="80" spans="1:17" x14ac:dyDescent="0.3">
      <c r="A80" s="180"/>
      <c r="B80" s="180"/>
      <c r="C80" s="180"/>
      <c r="D80" s="180"/>
      <c r="E80" s="180"/>
      <c r="F80" s="180"/>
      <c r="G80" s="180"/>
      <c r="H80" s="180"/>
      <c r="I80" s="180"/>
      <c r="J80" s="180"/>
      <c r="K80" s="180"/>
      <c r="L80" s="180"/>
      <c r="M80" s="180"/>
      <c r="N80" s="180"/>
      <c r="O80" s="180"/>
      <c r="P80" s="180"/>
      <c r="Q80" s="180"/>
    </row>
    <row r="81" spans="1:17" x14ac:dyDescent="0.3">
      <c r="A81" s="180"/>
      <c r="B81" s="180"/>
      <c r="C81" s="180"/>
      <c r="D81" s="180"/>
      <c r="E81" s="180"/>
      <c r="F81" s="180"/>
      <c r="G81" s="180"/>
      <c r="H81" s="180"/>
      <c r="I81" s="180"/>
      <c r="J81" s="180"/>
      <c r="K81" s="180"/>
      <c r="L81" s="180"/>
      <c r="M81" s="180"/>
      <c r="N81" s="180"/>
      <c r="O81" s="180"/>
      <c r="P81" s="180"/>
      <c r="Q81" s="180"/>
    </row>
    <row r="82" spans="1:17" x14ac:dyDescent="0.3">
      <c r="A82" s="180"/>
      <c r="B82" s="180"/>
      <c r="C82" s="180"/>
      <c r="D82" s="180"/>
      <c r="E82" s="180"/>
      <c r="F82" s="180"/>
      <c r="G82" s="180"/>
      <c r="H82" s="180"/>
      <c r="I82" s="180"/>
      <c r="J82" s="180"/>
      <c r="K82" s="180"/>
      <c r="L82" s="180"/>
      <c r="M82" s="180"/>
      <c r="N82" s="180"/>
      <c r="O82" s="180"/>
      <c r="P82" s="180"/>
      <c r="Q82" s="180"/>
    </row>
    <row r="83" spans="1:17" x14ac:dyDescent="0.3">
      <c r="A83" s="180"/>
      <c r="B83" s="180"/>
      <c r="C83" s="180"/>
      <c r="D83" s="180"/>
      <c r="E83" s="180"/>
      <c r="F83" s="180"/>
      <c r="G83" s="180"/>
      <c r="H83" s="180"/>
      <c r="I83" s="180"/>
      <c r="J83" s="180"/>
      <c r="K83" s="180"/>
      <c r="L83" s="180"/>
      <c r="M83" s="180"/>
      <c r="N83" s="180"/>
      <c r="O83" s="180"/>
      <c r="P83" s="180"/>
      <c r="Q83" s="180"/>
    </row>
    <row r="84" spans="1:17" x14ac:dyDescent="0.3">
      <c r="A84" s="180"/>
      <c r="B84" s="180"/>
      <c r="C84" s="180"/>
      <c r="D84" s="180"/>
      <c r="E84" s="180"/>
      <c r="F84" s="180"/>
      <c r="G84" s="180"/>
      <c r="H84" s="180"/>
      <c r="I84" s="180"/>
      <c r="J84" s="180"/>
      <c r="K84" s="180"/>
      <c r="L84" s="180"/>
      <c r="M84" s="180"/>
      <c r="N84" s="180"/>
      <c r="O84" s="180"/>
      <c r="P84" s="180"/>
      <c r="Q84" s="180"/>
    </row>
    <row r="85" spans="1:17" x14ac:dyDescent="0.3">
      <c r="A85" s="180"/>
      <c r="B85" s="180"/>
      <c r="C85" s="180"/>
      <c r="D85" s="180"/>
      <c r="E85" s="180"/>
      <c r="F85" s="180"/>
      <c r="G85" s="180"/>
      <c r="H85" s="180"/>
      <c r="I85" s="180"/>
      <c r="J85" s="180"/>
      <c r="K85" s="180"/>
      <c r="L85" s="180"/>
      <c r="M85" s="180"/>
      <c r="N85" s="180"/>
      <c r="O85" s="180"/>
      <c r="P85" s="180"/>
      <c r="Q85" s="180"/>
    </row>
    <row r="86" spans="1:17" x14ac:dyDescent="0.3">
      <c r="A86" s="180"/>
      <c r="B86" s="180"/>
      <c r="C86" s="180"/>
      <c r="D86" s="180"/>
      <c r="E86" s="180"/>
      <c r="F86" s="180"/>
      <c r="G86" s="180"/>
      <c r="H86" s="180"/>
      <c r="I86" s="180"/>
      <c r="J86" s="180"/>
      <c r="K86" s="180"/>
      <c r="L86" s="180"/>
      <c r="M86" s="180"/>
      <c r="N86" s="180"/>
      <c r="O86" s="180"/>
      <c r="P86" s="180"/>
      <c r="Q86" s="180"/>
    </row>
    <row r="87" spans="1:17" x14ac:dyDescent="0.3">
      <c r="A87" s="180"/>
      <c r="B87" s="180"/>
      <c r="C87" s="180"/>
      <c r="D87" s="180"/>
      <c r="E87" s="180"/>
      <c r="F87" s="180"/>
      <c r="G87" s="180"/>
      <c r="H87" s="180"/>
      <c r="I87" s="180"/>
      <c r="J87" s="180"/>
      <c r="K87" s="180"/>
      <c r="L87" s="180"/>
      <c r="M87" s="180"/>
      <c r="N87" s="180"/>
      <c r="O87" s="180"/>
      <c r="P87" s="180"/>
      <c r="Q87" s="180"/>
    </row>
    <row r="88" spans="1:17" x14ac:dyDescent="0.3">
      <c r="A88" s="180"/>
      <c r="B88" s="180"/>
      <c r="C88" s="180"/>
      <c r="D88" s="180"/>
      <c r="E88" s="180"/>
      <c r="F88" s="180"/>
      <c r="G88" s="180"/>
      <c r="H88" s="180"/>
      <c r="I88" s="180"/>
      <c r="J88" s="180"/>
      <c r="K88" s="180"/>
      <c r="L88" s="180"/>
      <c r="M88" s="180"/>
      <c r="N88" s="180"/>
      <c r="O88" s="180"/>
      <c r="P88" s="180"/>
      <c r="Q88" s="180"/>
    </row>
    <row r="89" spans="1:17" x14ac:dyDescent="0.3">
      <c r="A89" s="180"/>
      <c r="B89" s="180"/>
      <c r="C89" s="180"/>
      <c r="D89" s="180"/>
      <c r="E89" s="180"/>
      <c r="F89" s="180"/>
      <c r="G89" s="180"/>
      <c r="H89" s="180"/>
      <c r="I89" s="180"/>
      <c r="J89" s="180"/>
      <c r="K89" s="180"/>
      <c r="L89" s="180"/>
      <c r="M89" s="180"/>
      <c r="N89" s="180"/>
      <c r="O89" s="180"/>
      <c r="P89" s="180"/>
      <c r="Q89" s="180"/>
    </row>
    <row r="90" spans="1:17" x14ac:dyDescent="0.3">
      <c r="A90" s="180"/>
      <c r="B90" s="180"/>
      <c r="C90" s="180"/>
      <c r="D90" s="180"/>
      <c r="E90" s="180"/>
      <c r="F90" s="180"/>
      <c r="G90" s="180"/>
      <c r="H90" s="180"/>
      <c r="I90" s="180"/>
      <c r="J90" s="180"/>
      <c r="K90" s="180"/>
      <c r="L90" s="180"/>
      <c r="M90" s="180"/>
      <c r="N90" s="180"/>
      <c r="O90" s="180"/>
      <c r="P90" s="180"/>
      <c r="Q90" s="180"/>
    </row>
    <row r="91" spans="1:17" x14ac:dyDescent="0.3">
      <c r="A91" s="180"/>
      <c r="B91" s="180"/>
      <c r="C91" s="180"/>
      <c r="D91" s="180"/>
      <c r="E91" s="180"/>
      <c r="F91" s="180"/>
      <c r="G91" s="180"/>
      <c r="H91" s="180"/>
      <c r="I91" s="180"/>
      <c r="J91" s="180"/>
      <c r="K91" s="180"/>
      <c r="L91" s="180"/>
      <c r="M91" s="180"/>
      <c r="N91" s="180"/>
      <c r="O91" s="180"/>
      <c r="P91" s="180"/>
      <c r="Q91" s="180"/>
    </row>
    <row r="92" spans="1:17" x14ac:dyDescent="0.3">
      <c r="A92" s="180"/>
      <c r="B92" s="180"/>
      <c r="C92" s="180"/>
      <c r="D92" s="180"/>
      <c r="E92" s="180"/>
      <c r="F92" s="180"/>
      <c r="G92" s="180"/>
      <c r="H92" s="180"/>
      <c r="I92" s="180"/>
      <c r="J92" s="180"/>
      <c r="K92" s="180"/>
      <c r="L92" s="180"/>
      <c r="M92" s="180"/>
      <c r="N92" s="180"/>
      <c r="O92" s="180"/>
      <c r="P92" s="180"/>
      <c r="Q92" s="180"/>
    </row>
    <row r="93" spans="1:17" x14ac:dyDescent="0.3">
      <c r="A93" s="180"/>
      <c r="B93" s="180"/>
      <c r="C93" s="180"/>
      <c r="D93" s="180"/>
      <c r="E93" s="180"/>
      <c r="F93" s="180"/>
      <c r="G93" s="180"/>
      <c r="H93" s="180"/>
      <c r="I93" s="180"/>
      <c r="J93" s="180"/>
      <c r="K93" s="180"/>
      <c r="L93" s="180"/>
      <c r="M93" s="180"/>
      <c r="N93" s="180"/>
      <c r="O93" s="180"/>
      <c r="P93" s="180"/>
      <c r="Q93" s="180"/>
    </row>
    <row r="94" spans="1:17" x14ac:dyDescent="0.3">
      <c r="A94" s="180"/>
      <c r="B94" s="180"/>
      <c r="C94" s="180"/>
      <c r="D94" s="180"/>
      <c r="E94" s="180"/>
      <c r="F94" s="180"/>
      <c r="G94" s="180"/>
      <c r="H94" s="180"/>
      <c r="I94" s="180"/>
      <c r="J94" s="180"/>
      <c r="K94" s="180"/>
      <c r="L94" s="180"/>
      <c r="M94" s="180"/>
      <c r="N94" s="180"/>
      <c r="O94" s="180"/>
      <c r="P94" s="180"/>
      <c r="Q94" s="180"/>
    </row>
    <row r="95" spans="1:17" x14ac:dyDescent="0.3">
      <c r="A95" s="180"/>
      <c r="B95" s="180"/>
      <c r="C95" s="180"/>
      <c r="D95" s="180"/>
      <c r="E95" s="180"/>
      <c r="F95" s="180"/>
      <c r="G95" s="180"/>
      <c r="H95" s="180"/>
      <c r="I95" s="180"/>
      <c r="J95" s="180"/>
      <c r="K95" s="180"/>
      <c r="L95" s="180"/>
      <c r="M95" s="180"/>
      <c r="N95" s="180"/>
      <c r="O95" s="180"/>
      <c r="P95" s="180"/>
      <c r="Q95" s="180"/>
    </row>
    <row r="96" spans="1:17" x14ac:dyDescent="0.3">
      <c r="A96" s="180"/>
      <c r="B96" s="180"/>
      <c r="C96" s="180"/>
      <c r="D96" s="180"/>
      <c r="E96" s="180"/>
      <c r="F96" s="180"/>
      <c r="G96" s="180"/>
      <c r="H96" s="180"/>
      <c r="I96" s="180"/>
      <c r="J96" s="180"/>
      <c r="K96" s="180"/>
      <c r="L96" s="180"/>
      <c r="M96" s="180"/>
      <c r="N96" s="180"/>
      <c r="O96" s="180"/>
      <c r="P96" s="180"/>
      <c r="Q96" s="180"/>
    </row>
    <row r="97" spans="1:17" x14ac:dyDescent="0.3">
      <c r="A97" s="180"/>
      <c r="B97" s="180"/>
      <c r="C97" s="180"/>
      <c r="D97" s="180"/>
      <c r="E97" s="180"/>
      <c r="F97" s="180"/>
      <c r="G97" s="180"/>
      <c r="H97" s="180"/>
      <c r="I97" s="180"/>
      <c r="J97" s="180"/>
      <c r="K97" s="180"/>
      <c r="L97" s="180"/>
      <c r="M97" s="180"/>
      <c r="N97" s="180"/>
      <c r="O97" s="180"/>
      <c r="P97" s="180"/>
      <c r="Q97" s="180"/>
    </row>
    <row r="98" spans="1:17" x14ac:dyDescent="0.3">
      <c r="A98" s="180"/>
      <c r="B98" s="180"/>
      <c r="C98" s="180"/>
      <c r="D98" s="180"/>
      <c r="E98" s="180"/>
      <c r="F98" s="180"/>
      <c r="G98" s="180"/>
      <c r="H98" s="180"/>
      <c r="I98" s="180"/>
      <c r="J98" s="180"/>
      <c r="K98" s="180"/>
      <c r="L98" s="180"/>
      <c r="M98" s="180"/>
      <c r="N98" s="180"/>
      <c r="O98" s="180"/>
      <c r="P98" s="180"/>
      <c r="Q98" s="180"/>
    </row>
    <row r="99" spans="1:17" x14ac:dyDescent="0.3">
      <c r="A99" s="180"/>
      <c r="B99" s="180"/>
      <c r="C99" s="180"/>
      <c r="D99" s="180"/>
      <c r="E99" s="180"/>
      <c r="F99" s="180"/>
      <c r="G99" s="180"/>
      <c r="H99" s="180"/>
      <c r="I99" s="180"/>
      <c r="J99" s="180"/>
      <c r="K99" s="180"/>
      <c r="L99" s="180"/>
      <c r="M99" s="180"/>
      <c r="N99" s="180"/>
      <c r="O99" s="180"/>
      <c r="P99" s="180"/>
      <c r="Q99" s="180"/>
    </row>
    <row r="100" spans="1:17" x14ac:dyDescent="0.3">
      <c r="A100" s="180"/>
      <c r="B100" s="180"/>
      <c r="C100" s="180"/>
      <c r="D100" s="180"/>
      <c r="E100" s="180"/>
      <c r="F100" s="180"/>
      <c r="G100" s="180"/>
      <c r="H100" s="180"/>
      <c r="I100" s="180"/>
      <c r="J100" s="180"/>
      <c r="K100" s="180"/>
      <c r="L100" s="180"/>
      <c r="M100" s="180"/>
      <c r="N100" s="180"/>
      <c r="O100" s="180"/>
      <c r="P100" s="180"/>
      <c r="Q100" s="180"/>
    </row>
    <row r="101" spans="1:17" x14ac:dyDescent="0.3">
      <c r="A101" s="180"/>
      <c r="B101" s="180"/>
      <c r="C101" s="180"/>
      <c r="D101" s="180"/>
      <c r="E101" s="180"/>
      <c r="F101" s="180"/>
      <c r="G101" s="180"/>
      <c r="H101" s="180"/>
      <c r="I101" s="180"/>
      <c r="J101" s="180"/>
      <c r="K101" s="180"/>
      <c r="L101" s="180"/>
      <c r="M101" s="180"/>
      <c r="N101" s="180"/>
      <c r="O101" s="180"/>
      <c r="P101" s="180"/>
      <c r="Q101" s="180"/>
    </row>
    <row r="102" spans="1:17" x14ac:dyDescent="0.3">
      <c r="A102" s="180"/>
      <c r="B102" s="180"/>
      <c r="C102" s="180"/>
      <c r="D102" s="180"/>
      <c r="E102" s="180"/>
      <c r="F102" s="180"/>
      <c r="G102" s="180"/>
      <c r="H102" s="180"/>
      <c r="I102" s="180"/>
      <c r="J102" s="180"/>
      <c r="K102" s="180"/>
      <c r="L102" s="180"/>
      <c r="M102" s="180"/>
      <c r="N102" s="180"/>
      <c r="O102" s="180"/>
      <c r="P102" s="180"/>
      <c r="Q102" s="180"/>
    </row>
    <row r="103" spans="1:17" x14ac:dyDescent="0.3">
      <c r="A103" s="180"/>
      <c r="B103" s="180"/>
      <c r="C103" s="180"/>
      <c r="D103" s="180"/>
      <c r="E103" s="180"/>
      <c r="F103" s="180"/>
      <c r="G103" s="180"/>
      <c r="H103" s="180"/>
      <c r="I103" s="180"/>
      <c r="J103" s="180"/>
      <c r="K103" s="180"/>
      <c r="L103" s="180"/>
      <c r="M103" s="180"/>
      <c r="N103" s="180"/>
      <c r="O103" s="180"/>
      <c r="P103" s="180"/>
      <c r="Q103" s="180"/>
    </row>
    <row r="104" spans="1:17" x14ac:dyDescent="0.3">
      <c r="A104" s="180"/>
      <c r="B104" s="180"/>
      <c r="C104" s="180"/>
      <c r="D104" s="180"/>
      <c r="E104" s="180"/>
      <c r="F104" s="180"/>
      <c r="G104" s="180"/>
      <c r="H104" s="180"/>
      <c r="I104" s="180"/>
      <c r="J104" s="180"/>
      <c r="K104" s="180"/>
      <c r="L104" s="180"/>
      <c r="M104" s="180"/>
      <c r="N104" s="180"/>
      <c r="O104" s="180"/>
      <c r="P104" s="180"/>
      <c r="Q104" s="180"/>
    </row>
    <row r="105" spans="1:17" x14ac:dyDescent="0.3">
      <c r="A105" s="180"/>
      <c r="B105" s="180"/>
      <c r="C105" s="180"/>
      <c r="D105" s="180"/>
      <c r="E105" s="180"/>
      <c r="F105" s="180"/>
      <c r="G105" s="180"/>
      <c r="H105" s="180"/>
      <c r="I105" s="180"/>
      <c r="J105" s="180"/>
      <c r="K105" s="180"/>
      <c r="L105" s="180"/>
      <c r="M105" s="180"/>
      <c r="N105" s="180"/>
      <c r="O105" s="180"/>
      <c r="P105" s="180"/>
      <c r="Q105" s="180"/>
    </row>
    <row r="106" spans="1:17" x14ac:dyDescent="0.3">
      <c r="A106" s="180"/>
      <c r="B106" s="180"/>
      <c r="C106" s="180"/>
      <c r="D106" s="180"/>
      <c r="E106" s="180"/>
      <c r="F106" s="180"/>
      <c r="G106" s="180"/>
      <c r="H106" s="180"/>
      <c r="I106" s="180"/>
      <c r="J106" s="180"/>
      <c r="K106" s="180"/>
      <c r="L106" s="180"/>
      <c r="M106" s="180"/>
      <c r="N106" s="180"/>
      <c r="O106" s="180"/>
      <c r="P106" s="180"/>
      <c r="Q106" s="180"/>
    </row>
    <row r="107" spans="1:17" x14ac:dyDescent="0.3">
      <c r="A107" s="180"/>
      <c r="B107" s="180"/>
      <c r="C107" s="180"/>
      <c r="D107" s="180"/>
      <c r="E107" s="180"/>
      <c r="F107" s="180"/>
      <c r="G107" s="180"/>
      <c r="H107" s="180"/>
      <c r="I107" s="180"/>
      <c r="J107" s="180"/>
      <c r="K107" s="180"/>
      <c r="L107" s="180"/>
      <c r="M107" s="180"/>
      <c r="N107" s="180"/>
      <c r="O107" s="180"/>
      <c r="P107" s="180"/>
      <c r="Q107" s="180"/>
    </row>
    <row r="108" spans="1:17" x14ac:dyDescent="0.3">
      <c r="A108" s="180"/>
      <c r="B108" s="180"/>
      <c r="C108" s="180"/>
      <c r="D108" s="180"/>
      <c r="E108" s="180"/>
      <c r="F108" s="180"/>
      <c r="G108" s="180"/>
      <c r="H108" s="180"/>
      <c r="I108" s="180"/>
      <c r="J108" s="180"/>
      <c r="K108" s="180"/>
      <c r="L108" s="180"/>
      <c r="M108" s="180"/>
      <c r="N108" s="180"/>
      <c r="O108" s="180"/>
      <c r="P108" s="180"/>
      <c r="Q108" s="180"/>
    </row>
    <row r="109" spans="1:17" x14ac:dyDescent="0.3">
      <c r="A109" s="180"/>
      <c r="B109" s="180"/>
      <c r="C109" s="180"/>
      <c r="D109" s="180"/>
      <c r="E109" s="180"/>
      <c r="F109" s="180"/>
      <c r="G109" s="180"/>
      <c r="H109" s="180"/>
      <c r="I109" s="180"/>
      <c r="J109" s="180"/>
      <c r="K109" s="180"/>
      <c r="L109" s="180"/>
      <c r="M109" s="180"/>
      <c r="N109" s="180"/>
      <c r="O109" s="180"/>
      <c r="P109" s="180"/>
      <c r="Q109" s="180"/>
    </row>
    <row r="110" spans="1:17" x14ac:dyDescent="0.3">
      <c r="A110" s="180"/>
      <c r="B110" s="180"/>
      <c r="C110" s="180"/>
      <c r="D110" s="180"/>
      <c r="E110" s="180"/>
      <c r="F110" s="180"/>
      <c r="G110" s="180"/>
      <c r="H110" s="180"/>
      <c r="I110" s="180"/>
      <c r="J110" s="180"/>
      <c r="K110" s="180"/>
      <c r="L110" s="180"/>
      <c r="M110" s="180"/>
      <c r="N110" s="180"/>
      <c r="O110" s="180"/>
      <c r="P110" s="180"/>
      <c r="Q110" s="180"/>
    </row>
    <row r="111" spans="1:17" x14ac:dyDescent="0.3">
      <c r="A111" s="180"/>
      <c r="B111" s="180"/>
      <c r="C111" s="180"/>
      <c r="D111" s="180"/>
      <c r="E111" s="180"/>
      <c r="F111" s="180"/>
      <c r="G111" s="180"/>
      <c r="H111" s="180"/>
      <c r="I111" s="180"/>
      <c r="J111" s="180"/>
      <c r="K111" s="180"/>
      <c r="L111" s="180"/>
      <c r="M111" s="180"/>
      <c r="N111" s="180"/>
      <c r="O111" s="180"/>
      <c r="P111" s="180"/>
      <c r="Q111" s="180"/>
    </row>
    <row r="112" spans="1:17" x14ac:dyDescent="0.3">
      <c r="A112" s="180"/>
      <c r="B112" s="180"/>
      <c r="C112" s="180"/>
      <c r="D112" s="180"/>
      <c r="E112" s="180"/>
      <c r="F112" s="180"/>
      <c r="G112" s="180"/>
      <c r="H112" s="180"/>
      <c r="I112" s="180"/>
      <c r="J112" s="180"/>
      <c r="K112" s="180"/>
      <c r="L112" s="180"/>
      <c r="M112" s="180"/>
      <c r="N112" s="180"/>
      <c r="O112" s="180"/>
      <c r="P112" s="180"/>
      <c r="Q112" s="180"/>
    </row>
    <row r="113" spans="1:17" x14ac:dyDescent="0.3">
      <c r="A113" s="180"/>
      <c r="B113" s="180"/>
      <c r="C113" s="180"/>
      <c r="D113" s="180"/>
      <c r="E113" s="180"/>
      <c r="F113" s="180"/>
      <c r="G113" s="180"/>
      <c r="H113" s="180"/>
      <c r="I113" s="180"/>
      <c r="J113" s="180"/>
      <c r="K113" s="180"/>
      <c r="L113" s="180"/>
      <c r="M113" s="180"/>
      <c r="N113" s="180"/>
      <c r="O113" s="180"/>
      <c r="P113" s="180"/>
      <c r="Q113" s="180"/>
    </row>
    <row r="114" spans="1:17" x14ac:dyDescent="0.3">
      <c r="A114" s="180"/>
      <c r="B114" s="180"/>
      <c r="C114" s="180"/>
      <c r="D114" s="180"/>
      <c r="E114" s="180"/>
      <c r="F114" s="180"/>
      <c r="G114" s="180"/>
      <c r="H114" s="180"/>
      <c r="I114" s="180"/>
      <c r="J114" s="180"/>
      <c r="K114" s="180"/>
      <c r="L114" s="180"/>
      <c r="M114" s="180"/>
      <c r="N114" s="180"/>
      <c r="O114" s="180"/>
      <c r="P114" s="180"/>
      <c r="Q114" s="180"/>
    </row>
    <row r="115" spans="1:17" x14ac:dyDescent="0.3">
      <c r="A115" s="180"/>
      <c r="B115" s="180"/>
      <c r="C115" s="180"/>
      <c r="D115" s="180"/>
      <c r="E115" s="180"/>
      <c r="F115" s="180"/>
      <c r="G115" s="180"/>
      <c r="H115" s="180"/>
      <c r="I115" s="180"/>
      <c r="J115" s="180"/>
      <c r="K115" s="180"/>
      <c r="L115" s="180"/>
      <c r="M115" s="180"/>
      <c r="N115" s="180"/>
      <c r="O115" s="180"/>
      <c r="P115" s="180"/>
      <c r="Q115" s="180"/>
    </row>
    <row r="116" spans="1:17" x14ac:dyDescent="0.3">
      <c r="A116" s="180"/>
      <c r="B116" s="180"/>
      <c r="C116" s="180"/>
      <c r="D116" s="180"/>
      <c r="E116" s="180"/>
      <c r="F116" s="180"/>
      <c r="G116" s="180"/>
      <c r="H116" s="180"/>
      <c r="I116" s="180"/>
      <c r="J116" s="180"/>
      <c r="K116" s="180"/>
      <c r="L116" s="180"/>
      <c r="M116" s="180"/>
      <c r="N116" s="180"/>
      <c r="O116" s="180"/>
      <c r="P116" s="180"/>
      <c r="Q116" s="180"/>
    </row>
    <row r="117" spans="1:17" x14ac:dyDescent="0.3">
      <c r="A117" s="180"/>
      <c r="B117" s="180"/>
      <c r="C117" s="180"/>
      <c r="D117" s="180"/>
      <c r="E117" s="180"/>
      <c r="F117" s="180"/>
      <c r="G117" s="180"/>
      <c r="H117" s="180"/>
      <c r="I117" s="180"/>
      <c r="J117" s="180"/>
      <c r="K117" s="180"/>
      <c r="L117" s="180"/>
      <c r="M117" s="180"/>
      <c r="N117" s="180"/>
      <c r="O117" s="180"/>
      <c r="P117" s="180"/>
      <c r="Q117" s="180"/>
    </row>
    <row r="118" spans="1:17" x14ac:dyDescent="0.3">
      <c r="A118" s="180"/>
      <c r="B118" s="180"/>
      <c r="C118" s="180"/>
      <c r="D118" s="180"/>
      <c r="E118" s="180"/>
      <c r="F118" s="180"/>
      <c r="G118" s="180"/>
      <c r="H118" s="180"/>
      <c r="I118" s="180"/>
      <c r="J118" s="180"/>
      <c r="K118" s="180"/>
      <c r="L118" s="180"/>
      <c r="M118" s="180"/>
      <c r="N118" s="180"/>
      <c r="O118" s="180"/>
      <c r="P118" s="180"/>
      <c r="Q118" s="180"/>
    </row>
    <row r="119" spans="1:17" x14ac:dyDescent="0.3">
      <c r="A119" s="180"/>
      <c r="B119" s="180"/>
      <c r="C119" s="180"/>
      <c r="D119" s="180"/>
      <c r="E119" s="180"/>
      <c r="F119" s="180"/>
      <c r="G119" s="180"/>
      <c r="H119" s="180"/>
      <c r="I119" s="180"/>
      <c r="J119" s="180"/>
      <c r="K119" s="180"/>
      <c r="L119" s="180"/>
      <c r="M119" s="180"/>
      <c r="N119" s="180"/>
      <c r="O119" s="180"/>
      <c r="P119" s="180"/>
      <c r="Q119" s="180"/>
    </row>
    <row r="120" spans="1:17" x14ac:dyDescent="0.3">
      <c r="A120" s="180"/>
      <c r="B120" s="180"/>
      <c r="C120" s="180"/>
      <c r="D120" s="180"/>
      <c r="E120" s="180"/>
      <c r="F120" s="180"/>
      <c r="G120" s="180"/>
      <c r="H120" s="180"/>
      <c r="I120" s="180"/>
      <c r="J120" s="180"/>
      <c r="K120" s="180"/>
      <c r="L120" s="180"/>
      <c r="M120" s="180"/>
      <c r="N120" s="180"/>
      <c r="O120" s="180"/>
      <c r="P120" s="180"/>
      <c r="Q120" s="180"/>
    </row>
    <row r="121" spans="1:17" x14ac:dyDescent="0.3">
      <c r="A121" s="180"/>
      <c r="B121" s="180"/>
      <c r="C121" s="180"/>
      <c r="D121" s="180"/>
      <c r="E121" s="180"/>
      <c r="F121" s="180"/>
      <c r="G121" s="180"/>
      <c r="H121" s="180"/>
      <c r="I121" s="180"/>
      <c r="J121" s="180"/>
      <c r="K121" s="180"/>
      <c r="L121" s="180"/>
      <c r="M121" s="180"/>
      <c r="N121" s="180"/>
      <c r="O121" s="180"/>
      <c r="P121" s="180"/>
      <c r="Q121" s="180"/>
    </row>
    <row r="122" spans="1:17" x14ac:dyDescent="0.3">
      <c r="A122" s="180"/>
      <c r="B122" s="180"/>
      <c r="C122" s="180"/>
      <c r="D122" s="180"/>
      <c r="E122" s="180"/>
      <c r="F122" s="180"/>
      <c r="G122" s="180"/>
      <c r="H122" s="180"/>
      <c r="I122" s="180"/>
      <c r="J122" s="180"/>
      <c r="K122" s="180"/>
      <c r="L122" s="180"/>
      <c r="M122" s="180"/>
      <c r="N122" s="180"/>
      <c r="O122" s="180"/>
      <c r="P122" s="180"/>
      <c r="Q122" s="180"/>
    </row>
    <row r="123" spans="1:17" x14ac:dyDescent="0.3">
      <c r="A123" s="180"/>
      <c r="B123" s="180"/>
      <c r="C123" s="180"/>
      <c r="D123" s="180"/>
      <c r="E123" s="180"/>
      <c r="F123" s="180"/>
      <c r="G123" s="180"/>
      <c r="H123" s="180"/>
      <c r="I123" s="180"/>
      <c r="J123" s="180"/>
      <c r="K123" s="180"/>
      <c r="L123" s="180"/>
      <c r="M123" s="180"/>
      <c r="N123" s="180"/>
      <c r="O123" s="180"/>
      <c r="P123" s="180"/>
      <c r="Q123" s="180"/>
    </row>
    <row r="124" spans="1:17" x14ac:dyDescent="0.3">
      <c r="A124" s="180"/>
      <c r="B124" s="180"/>
      <c r="C124" s="180"/>
      <c r="D124" s="180"/>
      <c r="E124" s="180"/>
      <c r="F124" s="180"/>
      <c r="G124" s="180"/>
      <c r="H124" s="180"/>
      <c r="I124" s="180"/>
      <c r="J124" s="180"/>
      <c r="K124" s="180"/>
      <c r="L124" s="180"/>
      <c r="M124" s="180"/>
      <c r="N124" s="180"/>
      <c r="O124" s="180"/>
      <c r="P124" s="180"/>
      <c r="Q124" s="180"/>
    </row>
    <row r="125" spans="1:17" x14ac:dyDescent="0.3">
      <c r="A125" s="180"/>
      <c r="B125" s="180"/>
      <c r="C125" s="180"/>
      <c r="D125" s="180"/>
      <c r="E125" s="180"/>
      <c r="F125" s="180"/>
      <c r="G125" s="180"/>
      <c r="H125" s="180"/>
      <c r="I125" s="180"/>
      <c r="J125" s="180"/>
      <c r="K125" s="180"/>
      <c r="L125" s="180"/>
      <c r="M125" s="180"/>
      <c r="N125" s="180"/>
      <c r="O125" s="180"/>
      <c r="P125" s="180"/>
      <c r="Q125" s="180"/>
    </row>
    <row r="126" spans="1:17" x14ac:dyDescent="0.3">
      <c r="A126" s="180"/>
      <c r="B126" s="180"/>
      <c r="C126" s="180"/>
      <c r="D126" s="180"/>
      <c r="E126" s="180"/>
      <c r="F126" s="180"/>
      <c r="G126" s="180"/>
      <c r="H126" s="180"/>
      <c r="I126" s="180"/>
      <c r="J126" s="180"/>
      <c r="K126" s="180"/>
      <c r="L126" s="180"/>
      <c r="M126" s="180"/>
      <c r="N126" s="180"/>
      <c r="O126" s="180"/>
      <c r="P126" s="180"/>
      <c r="Q126" s="180"/>
    </row>
    <row r="127" spans="1:17" x14ac:dyDescent="0.3">
      <c r="A127" s="180"/>
      <c r="B127" s="180"/>
      <c r="C127" s="180"/>
      <c r="D127" s="180"/>
      <c r="E127" s="180"/>
      <c r="F127" s="180"/>
      <c r="G127" s="180"/>
      <c r="H127" s="180"/>
      <c r="I127" s="180"/>
      <c r="J127" s="180"/>
      <c r="K127" s="180"/>
      <c r="L127" s="180"/>
      <c r="M127" s="180"/>
      <c r="N127" s="180"/>
      <c r="O127" s="180"/>
      <c r="P127" s="180"/>
      <c r="Q127" s="180"/>
    </row>
    <row r="128" spans="1:17" x14ac:dyDescent="0.3">
      <c r="A128" s="180"/>
      <c r="B128" s="180"/>
      <c r="C128" s="180"/>
      <c r="D128" s="180"/>
      <c r="E128" s="180"/>
      <c r="F128" s="180"/>
      <c r="G128" s="180"/>
      <c r="H128" s="180"/>
      <c r="I128" s="180"/>
      <c r="J128" s="180"/>
      <c r="K128" s="180"/>
      <c r="L128" s="180"/>
      <c r="M128" s="180"/>
      <c r="N128" s="180"/>
      <c r="O128" s="180"/>
      <c r="P128" s="180"/>
      <c r="Q128" s="180"/>
    </row>
    <row r="129" spans="1:17" x14ac:dyDescent="0.3">
      <c r="A129" s="180"/>
      <c r="B129" s="180"/>
      <c r="C129" s="180"/>
      <c r="D129" s="180"/>
      <c r="E129" s="180"/>
      <c r="F129" s="180"/>
      <c r="G129" s="180"/>
      <c r="H129" s="180"/>
      <c r="I129" s="180"/>
      <c r="J129" s="180"/>
      <c r="K129" s="180"/>
      <c r="L129" s="180"/>
      <c r="M129" s="180"/>
      <c r="N129" s="180"/>
      <c r="O129" s="180"/>
      <c r="P129" s="180"/>
      <c r="Q129" s="180"/>
    </row>
    <row r="130" spans="1:17" x14ac:dyDescent="0.3">
      <c r="A130" s="180"/>
      <c r="B130" s="180"/>
      <c r="C130" s="180"/>
      <c r="D130" s="180"/>
      <c r="E130" s="180"/>
      <c r="F130" s="180"/>
      <c r="G130" s="180"/>
      <c r="H130" s="180"/>
      <c r="I130" s="180"/>
      <c r="J130" s="180"/>
      <c r="K130" s="180"/>
      <c r="L130" s="180"/>
      <c r="M130" s="180"/>
      <c r="N130" s="180"/>
      <c r="O130" s="180"/>
      <c r="P130" s="180"/>
      <c r="Q130" s="180"/>
    </row>
    <row r="131" spans="1:17" x14ac:dyDescent="0.3">
      <c r="A131" s="180"/>
      <c r="B131" s="180"/>
      <c r="C131" s="180"/>
      <c r="D131" s="180"/>
      <c r="E131" s="180"/>
      <c r="F131" s="180"/>
      <c r="G131" s="180"/>
      <c r="H131" s="180"/>
      <c r="I131" s="180"/>
      <c r="J131" s="180"/>
      <c r="K131" s="180"/>
      <c r="L131" s="180"/>
      <c r="M131" s="180"/>
      <c r="N131" s="180"/>
      <c r="O131" s="180"/>
      <c r="P131" s="180"/>
      <c r="Q131" s="180"/>
    </row>
    <row r="132" spans="1:17" x14ac:dyDescent="0.3">
      <c r="A132" s="180"/>
      <c r="B132" s="180"/>
      <c r="C132" s="180"/>
      <c r="D132" s="180"/>
      <c r="E132" s="180"/>
      <c r="F132" s="180"/>
      <c r="G132" s="180"/>
      <c r="H132" s="180"/>
      <c r="I132" s="180"/>
      <c r="J132" s="180"/>
      <c r="K132" s="180"/>
      <c r="L132" s="180"/>
      <c r="M132" s="180"/>
      <c r="N132" s="180"/>
      <c r="O132" s="180"/>
      <c r="P132" s="180"/>
      <c r="Q132" s="180"/>
    </row>
    <row r="133" spans="1:17" x14ac:dyDescent="0.3">
      <c r="A133" s="180"/>
      <c r="B133" s="180"/>
      <c r="C133" s="180"/>
      <c r="D133" s="180"/>
      <c r="E133" s="180"/>
      <c r="F133" s="180"/>
      <c r="G133" s="180"/>
      <c r="H133" s="180"/>
      <c r="I133" s="180"/>
      <c r="J133" s="180"/>
      <c r="K133" s="180"/>
      <c r="L133" s="180"/>
      <c r="M133" s="180"/>
      <c r="N133" s="180"/>
      <c r="O133" s="180"/>
      <c r="P133" s="180"/>
      <c r="Q133" s="180"/>
    </row>
    <row r="134" spans="1:17" x14ac:dyDescent="0.3">
      <c r="A134" s="180"/>
      <c r="B134" s="180"/>
      <c r="C134" s="180"/>
      <c r="D134" s="180"/>
      <c r="E134" s="180"/>
      <c r="F134" s="180"/>
      <c r="G134" s="180"/>
      <c r="H134" s="180"/>
      <c r="I134" s="180"/>
      <c r="J134" s="180"/>
      <c r="K134" s="180"/>
      <c r="L134" s="180"/>
      <c r="M134" s="180"/>
      <c r="N134" s="180"/>
      <c r="O134" s="180"/>
      <c r="P134" s="180"/>
      <c r="Q134" s="180"/>
    </row>
    <row r="135" spans="1:17" x14ac:dyDescent="0.3">
      <c r="A135" s="180"/>
      <c r="B135" s="180"/>
      <c r="C135" s="180"/>
      <c r="D135" s="180"/>
      <c r="E135" s="180"/>
      <c r="F135" s="180"/>
      <c r="G135" s="180"/>
      <c r="H135" s="180"/>
      <c r="I135" s="180"/>
      <c r="J135" s="180"/>
      <c r="K135" s="180"/>
      <c r="L135" s="180"/>
      <c r="M135" s="180"/>
      <c r="N135" s="180"/>
      <c r="O135" s="180"/>
      <c r="P135" s="180"/>
      <c r="Q135" s="180"/>
    </row>
    <row r="136" spans="1:17" x14ac:dyDescent="0.3">
      <c r="A136" s="180"/>
      <c r="B136" s="180"/>
      <c r="C136" s="180"/>
      <c r="D136" s="180"/>
      <c r="E136" s="180"/>
      <c r="F136" s="180"/>
      <c r="G136" s="180"/>
      <c r="H136" s="180"/>
      <c r="I136" s="180"/>
      <c r="J136" s="180"/>
      <c r="K136" s="180"/>
      <c r="L136" s="180"/>
      <c r="M136" s="180"/>
      <c r="N136" s="180"/>
      <c r="O136" s="180"/>
      <c r="P136" s="180"/>
      <c r="Q136" s="180"/>
    </row>
    <row r="137" spans="1:17" x14ac:dyDescent="0.3">
      <c r="A137" s="180"/>
      <c r="B137" s="180"/>
      <c r="C137" s="180"/>
      <c r="D137" s="180"/>
      <c r="E137" s="180"/>
      <c r="F137" s="180"/>
      <c r="G137" s="180"/>
      <c r="H137" s="180"/>
      <c r="I137" s="180"/>
      <c r="J137" s="180"/>
      <c r="K137" s="180"/>
      <c r="L137" s="180"/>
      <c r="M137" s="180"/>
      <c r="N137" s="180"/>
      <c r="O137" s="180"/>
      <c r="P137" s="180"/>
      <c r="Q137" s="180"/>
    </row>
    <row r="138" spans="1:17" x14ac:dyDescent="0.3">
      <c r="A138" s="180"/>
      <c r="B138" s="180"/>
      <c r="C138" s="180"/>
      <c r="D138" s="180"/>
      <c r="E138" s="180"/>
      <c r="F138" s="180"/>
      <c r="G138" s="180"/>
      <c r="H138" s="180"/>
      <c r="I138" s="180"/>
      <c r="J138" s="180"/>
      <c r="K138" s="180"/>
      <c r="L138" s="180"/>
      <c r="M138" s="180"/>
      <c r="N138" s="180"/>
      <c r="O138" s="180"/>
      <c r="P138" s="180"/>
      <c r="Q138" s="180"/>
    </row>
    <row r="139" spans="1:17" x14ac:dyDescent="0.3">
      <c r="A139" s="180"/>
      <c r="B139" s="180"/>
      <c r="C139" s="180"/>
      <c r="D139" s="180"/>
      <c r="E139" s="180"/>
      <c r="F139" s="180"/>
      <c r="G139" s="180"/>
      <c r="H139" s="180"/>
      <c r="I139" s="180"/>
      <c r="J139" s="180"/>
      <c r="K139" s="180"/>
      <c r="L139" s="180"/>
      <c r="M139" s="180"/>
      <c r="N139" s="180"/>
      <c r="O139" s="180"/>
      <c r="P139" s="180"/>
      <c r="Q139" s="180"/>
    </row>
    <row r="140" spans="1:17" x14ac:dyDescent="0.3">
      <c r="A140" s="180"/>
      <c r="B140" s="180"/>
      <c r="C140" s="180"/>
      <c r="D140" s="180"/>
      <c r="E140" s="180"/>
      <c r="F140" s="180"/>
      <c r="G140" s="180"/>
      <c r="H140" s="180"/>
      <c r="I140" s="180"/>
      <c r="J140" s="180"/>
      <c r="K140" s="180"/>
      <c r="L140" s="180"/>
      <c r="M140" s="180"/>
      <c r="N140" s="180"/>
      <c r="O140" s="180"/>
      <c r="P140" s="180"/>
      <c r="Q140" s="180"/>
    </row>
    <row r="141" spans="1:17" x14ac:dyDescent="0.3">
      <c r="A141" s="180"/>
      <c r="B141" s="180"/>
      <c r="C141" s="180"/>
      <c r="D141" s="180"/>
      <c r="E141" s="180"/>
      <c r="F141" s="180"/>
      <c r="G141" s="180"/>
      <c r="H141" s="180"/>
      <c r="I141" s="180"/>
      <c r="J141" s="180"/>
      <c r="K141" s="180"/>
      <c r="L141" s="180"/>
      <c r="M141" s="180"/>
      <c r="N141" s="180"/>
      <c r="O141" s="180"/>
      <c r="P141" s="180"/>
      <c r="Q141" s="180"/>
    </row>
    <row r="142" spans="1:17" x14ac:dyDescent="0.3">
      <c r="A142" s="180"/>
      <c r="B142" s="180"/>
      <c r="C142" s="180"/>
      <c r="D142" s="180"/>
      <c r="E142" s="180"/>
      <c r="F142" s="180"/>
      <c r="G142" s="180"/>
      <c r="H142" s="180"/>
      <c r="I142" s="180"/>
      <c r="J142" s="180"/>
      <c r="K142" s="180"/>
      <c r="L142" s="180"/>
      <c r="M142" s="180"/>
      <c r="N142" s="180"/>
      <c r="O142" s="180"/>
      <c r="P142" s="180"/>
      <c r="Q142" s="180"/>
    </row>
    <row r="143" spans="1:17" x14ac:dyDescent="0.3">
      <c r="A143" s="180"/>
      <c r="B143" s="180"/>
      <c r="C143" s="180"/>
      <c r="D143" s="180"/>
      <c r="E143" s="180"/>
      <c r="F143" s="180"/>
      <c r="G143" s="180"/>
      <c r="H143" s="180"/>
      <c r="I143" s="180"/>
      <c r="J143" s="180"/>
      <c r="K143" s="180"/>
      <c r="L143" s="180"/>
      <c r="M143" s="180"/>
      <c r="N143" s="180"/>
      <c r="O143" s="180"/>
      <c r="P143" s="180"/>
      <c r="Q143" s="180"/>
    </row>
    <row r="144" spans="1:17" x14ac:dyDescent="0.3">
      <c r="A144" s="180"/>
      <c r="B144" s="180"/>
      <c r="C144" s="180"/>
      <c r="D144" s="180"/>
      <c r="E144" s="180"/>
      <c r="F144" s="180"/>
      <c r="G144" s="180"/>
      <c r="H144" s="180"/>
      <c r="I144" s="180"/>
      <c r="J144" s="180"/>
      <c r="K144" s="180"/>
      <c r="L144" s="180"/>
      <c r="M144" s="180"/>
      <c r="N144" s="180"/>
      <c r="O144" s="180"/>
      <c r="P144" s="180"/>
      <c r="Q144" s="180"/>
    </row>
    <row r="145" spans="1:17" x14ac:dyDescent="0.3">
      <c r="A145" s="180"/>
      <c r="B145" s="180"/>
      <c r="C145" s="180"/>
      <c r="D145" s="180"/>
      <c r="E145" s="180"/>
      <c r="F145" s="180"/>
      <c r="G145" s="180"/>
      <c r="H145" s="180"/>
      <c r="I145" s="180"/>
      <c r="J145" s="180"/>
      <c r="K145" s="180"/>
      <c r="L145" s="180"/>
      <c r="M145" s="180"/>
      <c r="N145" s="180"/>
      <c r="O145" s="180"/>
      <c r="P145" s="180"/>
      <c r="Q145" s="180"/>
    </row>
    <row r="146" spans="1:17" x14ac:dyDescent="0.3">
      <c r="A146" s="180"/>
      <c r="B146" s="180"/>
      <c r="C146" s="180"/>
      <c r="D146" s="180"/>
      <c r="E146" s="180"/>
      <c r="F146" s="180"/>
      <c r="G146" s="180"/>
      <c r="H146" s="180"/>
      <c r="I146" s="180"/>
      <c r="J146" s="180"/>
      <c r="K146" s="180"/>
      <c r="L146" s="180"/>
      <c r="M146" s="180"/>
      <c r="N146" s="180"/>
      <c r="O146" s="180"/>
      <c r="P146" s="180"/>
      <c r="Q146" s="180"/>
    </row>
    <row r="147" spans="1:17" x14ac:dyDescent="0.3">
      <c r="A147" s="180"/>
      <c r="B147" s="180"/>
      <c r="C147" s="180"/>
      <c r="D147" s="180"/>
      <c r="E147" s="180"/>
      <c r="F147" s="180"/>
      <c r="G147" s="180"/>
      <c r="H147" s="180"/>
      <c r="I147" s="180"/>
      <c r="J147" s="180"/>
      <c r="K147" s="180"/>
      <c r="L147" s="180"/>
      <c r="M147" s="180"/>
      <c r="N147" s="180"/>
      <c r="O147" s="180"/>
      <c r="P147" s="180"/>
      <c r="Q147" s="180"/>
    </row>
    <row r="148" spans="1:17" x14ac:dyDescent="0.3">
      <c r="A148" s="180"/>
      <c r="B148" s="180"/>
      <c r="C148" s="180"/>
      <c r="D148" s="180"/>
      <c r="E148" s="180"/>
      <c r="F148" s="180"/>
      <c r="G148" s="180"/>
      <c r="H148" s="180"/>
      <c r="I148" s="180"/>
      <c r="J148" s="180"/>
      <c r="K148" s="180"/>
      <c r="L148" s="180"/>
      <c r="M148" s="180"/>
      <c r="N148" s="180"/>
      <c r="O148" s="180"/>
      <c r="P148" s="180"/>
      <c r="Q148" s="180"/>
    </row>
    <row r="149" spans="1:17" x14ac:dyDescent="0.3">
      <c r="A149" s="180"/>
      <c r="B149" s="180"/>
      <c r="C149" s="180"/>
      <c r="D149" s="180"/>
      <c r="E149" s="180"/>
      <c r="F149" s="180"/>
      <c r="G149" s="180"/>
      <c r="H149" s="180"/>
      <c r="I149" s="180"/>
      <c r="J149" s="180"/>
      <c r="K149" s="180"/>
      <c r="L149" s="180"/>
      <c r="M149" s="180"/>
      <c r="N149" s="180"/>
      <c r="O149" s="180"/>
      <c r="P149" s="180"/>
      <c r="Q149" s="180"/>
    </row>
    <row r="150" spans="1:17" x14ac:dyDescent="0.3">
      <c r="A150" s="180"/>
      <c r="B150" s="180"/>
      <c r="C150" s="180"/>
      <c r="D150" s="180"/>
      <c r="E150" s="180"/>
      <c r="F150" s="180"/>
      <c r="G150" s="180"/>
      <c r="H150" s="180"/>
      <c r="I150" s="180"/>
      <c r="J150" s="180"/>
      <c r="K150" s="180"/>
      <c r="L150" s="180"/>
      <c r="M150" s="180"/>
      <c r="N150" s="180"/>
      <c r="O150" s="180"/>
      <c r="P150" s="180"/>
      <c r="Q150" s="180"/>
    </row>
    <row r="151" spans="1:17" x14ac:dyDescent="0.3">
      <c r="A151" s="180"/>
      <c r="B151" s="180"/>
      <c r="C151" s="180"/>
      <c r="D151" s="180"/>
      <c r="E151" s="180"/>
      <c r="F151" s="180"/>
      <c r="G151" s="180"/>
      <c r="H151" s="180"/>
      <c r="I151" s="180"/>
      <c r="J151" s="180"/>
      <c r="K151" s="180"/>
      <c r="L151" s="180"/>
      <c r="M151" s="180"/>
      <c r="N151" s="180"/>
      <c r="O151" s="180"/>
      <c r="P151" s="180"/>
      <c r="Q151" s="180"/>
    </row>
    <row r="152" spans="1:17" x14ac:dyDescent="0.3">
      <c r="A152" s="180"/>
      <c r="B152" s="180"/>
      <c r="C152" s="180"/>
      <c r="D152" s="180"/>
      <c r="E152" s="180"/>
      <c r="F152" s="180"/>
      <c r="G152" s="180"/>
      <c r="H152" s="180"/>
      <c r="I152" s="180"/>
      <c r="J152" s="180"/>
      <c r="K152" s="180"/>
      <c r="L152" s="180"/>
      <c r="M152" s="180"/>
      <c r="N152" s="180"/>
      <c r="O152" s="180"/>
      <c r="P152" s="180"/>
      <c r="Q152" s="180"/>
    </row>
    <row r="153" spans="1:17" x14ac:dyDescent="0.3">
      <c r="A153" s="180"/>
      <c r="B153" s="180"/>
      <c r="C153" s="180"/>
      <c r="D153" s="180"/>
      <c r="E153" s="180"/>
      <c r="F153" s="180"/>
      <c r="G153" s="180"/>
      <c r="H153" s="180"/>
      <c r="I153" s="180"/>
      <c r="J153" s="180"/>
      <c r="K153" s="180"/>
      <c r="L153" s="180"/>
      <c r="M153" s="180"/>
      <c r="N153" s="180"/>
      <c r="O153" s="180"/>
      <c r="P153" s="180"/>
      <c r="Q153" s="180"/>
    </row>
    <row r="154" spans="1:17" x14ac:dyDescent="0.3">
      <c r="A154" s="180"/>
      <c r="B154" s="180"/>
      <c r="C154" s="180"/>
      <c r="D154" s="180"/>
      <c r="E154" s="180"/>
      <c r="F154" s="180"/>
      <c r="G154" s="180"/>
      <c r="H154" s="180"/>
      <c r="I154" s="180"/>
      <c r="J154" s="180"/>
      <c r="K154" s="180"/>
      <c r="L154" s="180"/>
      <c r="M154" s="180"/>
      <c r="N154" s="180"/>
      <c r="O154" s="180"/>
      <c r="P154" s="180"/>
      <c r="Q154" s="180"/>
    </row>
    <row r="155" spans="1:17" x14ac:dyDescent="0.3">
      <c r="A155" s="180"/>
      <c r="B155" s="180"/>
      <c r="C155" s="180"/>
      <c r="D155" s="180"/>
      <c r="E155" s="180"/>
      <c r="F155" s="180"/>
      <c r="G155" s="180"/>
      <c r="H155" s="180"/>
      <c r="I155" s="180"/>
      <c r="J155" s="180"/>
      <c r="K155" s="180"/>
      <c r="L155" s="180"/>
      <c r="M155" s="180"/>
      <c r="N155" s="180"/>
      <c r="O155" s="180"/>
      <c r="P155" s="180"/>
      <c r="Q155" s="180"/>
    </row>
    <row r="156" spans="1:17" x14ac:dyDescent="0.3">
      <c r="A156" s="180"/>
      <c r="B156" s="180"/>
      <c r="C156" s="180"/>
      <c r="D156" s="180"/>
      <c r="E156" s="180"/>
      <c r="F156" s="180"/>
      <c r="G156" s="180"/>
      <c r="H156" s="180"/>
      <c r="I156" s="180"/>
      <c r="J156" s="180"/>
      <c r="K156" s="180"/>
      <c r="L156" s="180"/>
      <c r="M156" s="180"/>
      <c r="N156" s="180"/>
      <c r="O156" s="180"/>
      <c r="P156" s="180"/>
      <c r="Q156" s="180"/>
    </row>
    <row r="157" spans="1:17" x14ac:dyDescent="0.3">
      <c r="A157" s="180"/>
      <c r="B157" s="180"/>
      <c r="C157" s="180"/>
      <c r="D157" s="180"/>
      <c r="E157" s="180"/>
      <c r="F157" s="180"/>
      <c r="G157" s="180"/>
      <c r="H157" s="180"/>
      <c r="I157" s="180"/>
      <c r="J157" s="180"/>
      <c r="K157" s="180"/>
      <c r="L157" s="180"/>
      <c r="M157" s="180"/>
      <c r="N157" s="180"/>
      <c r="O157" s="180"/>
      <c r="P157" s="180"/>
      <c r="Q157" s="180"/>
    </row>
    <row r="158" spans="1:17" x14ac:dyDescent="0.3">
      <c r="A158" s="180"/>
      <c r="B158" s="180"/>
      <c r="C158" s="180"/>
      <c r="D158" s="180"/>
      <c r="E158" s="180"/>
      <c r="F158" s="180"/>
      <c r="G158" s="180"/>
      <c r="H158" s="180"/>
      <c r="I158" s="180"/>
      <c r="J158" s="180"/>
      <c r="K158" s="180"/>
      <c r="L158" s="180"/>
      <c r="M158" s="180"/>
      <c r="N158" s="180"/>
      <c r="O158" s="180"/>
      <c r="P158" s="180"/>
      <c r="Q158" s="180"/>
    </row>
    <row r="159" spans="1:17" x14ac:dyDescent="0.3">
      <c r="A159" s="180"/>
      <c r="B159" s="180"/>
      <c r="C159" s="180"/>
      <c r="D159" s="180"/>
      <c r="E159" s="180"/>
      <c r="F159" s="180"/>
      <c r="G159" s="180"/>
      <c r="H159" s="180"/>
      <c r="I159" s="180"/>
      <c r="J159" s="180"/>
      <c r="K159" s="180"/>
      <c r="L159" s="180"/>
      <c r="M159" s="180"/>
      <c r="N159" s="180"/>
      <c r="O159" s="180"/>
      <c r="P159" s="180"/>
      <c r="Q159" s="180"/>
    </row>
    <row r="160" spans="1:17" x14ac:dyDescent="0.3">
      <c r="A160" s="180"/>
      <c r="B160" s="180"/>
      <c r="C160" s="180"/>
      <c r="D160" s="180"/>
      <c r="E160" s="180"/>
      <c r="F160" s="180"/>
      <c r="G160" s="180"/>
      <c r="H160" s="180"/>
      <c r="I160" s="180"/>
      <c r="J160" s="180"/>
      <c r="K160" s="180"/>
      <c r="L160" s="180"/>
      <c r="M160" s="180"/>
      <c r="N160" s="180"/>
      <c r="O160" s="180"/>
      <c r="P160" s="180"/>
      <c r="Q160" s="180"/>
    </row>
    <row r="161" spans="1:17" x14ac:dyDescent="0.3">
      <c r="A161" s="180"/>
      <c r="B161" s="180"/>
      <c r="C161" s="180"/>
      <c r="D161" s="180"/>
      <c r="E161" s="180"/>
      <c r="F161" s="180"/>
      <c r="G161" s="180"/>
      <c r="H161" s="180"/>
      <c r="I161" s="180"/>
      <c r="J161" s="180"/>
      <c r="K161" s="180"/>
      <c r="L161" s="180"/>
      <c r="M161" s="180"/>
      <c r="N161" s="180"/>
      <c r="O161" s="180"/>
      <c r="P161" s="180"/>
      <c r="Q161" s="180"/>
    </row>
    <row r="162" spans="1:17" x14ac:dyDescent="0.3">
      <c r="A162" s="180"/>
      <c r="B162" s="180"/>
      <c r="C162" s="180"/>
      <c r="D162" s="180"/>
      <c r="E162" s="180"/>
      <c r="F162" s="180"/>
      <c r="G162" s="180"/>
      <c r="H162" s="180"/>
      <c r="I162" s="180"/>
      <c r="J162" s="180"/>
      <c r="K162" s="180"/>
      <c r="L162" s="180"/>
      <c r="M162" s="180"/>
      <c r="N162" s="180"/>
      <c r="O162" s="180"/>
      <c r="P162" s="180"/>
      <c r="Q162" s="180"/>
    </row>
    <row r="163" spans="1:17" x14ac:dyDescent="0.3">
      <c r="A163" s="180"/>
      <c r="B163" s="180"/>
      <c r="C163" s="180"/>
      <c r="D163" s="180"/>
      <c r="E163" s="180"/>
      <c r="F163" s="180"/>
      <c r="G163" s="180"/>
      <c r="H163" s="180"/>
      <c r="I163" s="180"/>
      <c r="J163" s="180"/>
      <c r="K163" s="180"/>
      <c r="L163" s="180"/>
      <c r="M163" s="180"/>
      <c r="N163" s="180"/>
      <c r="O163" s="180"/>
      <c r="P163" s="180"/>
      <c r="Q163" s="180"/>
    </row>
    <row r="164" spans="1:17" x14ac:dyDescent="0.3">
      <c r="A164" s="180"/>
      <c r="B164" s="180"/>
      <c r="C164" s="180"/>
      <c r="D164" s="180"/>
      <c r="E164" s="180"/>
      <c r="F164" s="180"/>
      <c r="G164" s="180"/>
      <c r="H164" s="180"/>
      <c r="I164" s="180"/>
      <c r="J164" s="180"/>
      <c r="K164" s="180"/>
      <c r="L164" s="180"/>
      <c r="M164" s="180"/>
      <c r="N164" s="180"/>
      <c r="O164" s="180"/>
      <c r="P164" s="180"/>
      <c r="Q164" s="180"/>
    </row>
    <row r="165" spans="1:17" x14ac:dyDescent="0.3">
      <c r="A165" s="180"/>
      <c r="B165" s="180"/>
      <c r="C165" s="180"/>
      <c r="D165" s="180"/>
      <c r="E165" s="180"/>
      <c r="F165" s="180"/>
      <c r="G165" s="180"/>
      <c r="H165" s="180"/>
      <c r="I165" s="180"/>
      <c r="J165" s="180"/>
      <c r="K165" s="180"/>
      <c r="L165" s="180"/>
      <c r="M165" s="180"/>
      <c r="N165" s="180"/>
      <c r="O165" s="180"/>
      <c r="P165" s="180"/>
      <c r="Q165" s="180"/>
    </row>
    <row r="166" spans="1:17" x14ac:dyDescent="0.3">
      <c r="A166" s="180"/>
      <c r="B166" s="180"/>
      <c r="C166" s="180"/>
      <c r="D166" s="180"/>
      <c r="E166" s="180"/>
      <c r="F166" s="180"/>
      <c r="G166" s="180"/>
      <c r="H166" s="180"/>
      <c r="I166" s="180"/>
      <c r="J166" s="180"/>
      <c r="K166" s="180"/>
      <c r="L166" s="180"/>
      <c r="M166" s="180"/>
      <c r="N166" s="180"/>
      <c r="O166" s="180"/>
      <c r="P166" s="180"/>
      <c r="Q166" s="180"/>
    </row>
    <row r="167" spans="1:17" x14ac:dyDescent="0.3">
      <c r="A167" s="180"/>
      <c r="B167" s="180"/>
      <c r="C167" s="180"/>
      <c r="D167" s="180"/>
      <c r="E167" s="180"/>
      <c r="F167" s="180"/>
      <c r="G167" s="180"/>
      <c r="H167" s="180"/>
      <c r="I167" s="180"/>
      <c r="J167" s="180"/>
      <c r="K167" s="180"/>
      <c r="L167" s="180"/>
      <c r="M167" s="180"/>
      <c r="N167" s="180"/>
      <c r="O167" s="180"/>
      <c r="P167" s="180"/>
      <c r="Q167" s="180"/>
    </row>
    <row r="168" spans="1:17" x14ac:dyDescent="0.3">
      <c r="A168" s="180"/>
      <c r="B168" s="180"/>
      <c r="C168" s="180"/>
      <c r="D168" s="180"/>
      <c r="E168" s="180"/>
      <c r="F168" s="180"/>
      <c r="G168" s="180"/>
      <c r="H168" s="180"/>
      <c r="I168" s="180"/>
      <c r="J168" s="180"/>
      <c r="K168" s="180"/>
      <c r="L168" s="180"/>
      <c r="M168" s="180"/>
      <c r="N168" s="180"/>
      <c r="O168" s="180"/>
      <c r="P168" s="180"/>
      <c r="Q168" s="180"/>
    </row>
    <row r="169" spans="1:17" x14ac:dyDescent="0.3">
      <c r="A169" s="180"/>
      <c r="B169" s="180"/>
      <c r="C169" s="180"/>
      <c r="D169" s="180"/>
      <c r="E169" s="180"/>
      <c r="F169" s="180"/>
      <c r="G169" s="180"/>
      <c r="H169" s="180"/>
      <c r="I169" s="180"/>
      <c r="J169" s="180"/>
      <c r="K169" s="180"/>
      <c r="L169" s="180"/>
      <c r="M169" s="180"/>
      <c r="N169" s="180"/>
      <c r="O169" s="180"/>
      <c r="P169" s="180"/>
      <c r="Q169" s="180"/>
    </row>
    <row r="170" spans="1:17" x14ac:dyDescent="0.3">
      <c r="A170" s="180"/>
      <c r="B170" s="180"/>
      <c r="C170" s="180"/>
      <c r="D170" s="180"/>
      <c r="E170" s="180"/>
      <c r="F170" s="180"/>
      <c r="G170" s="180"/>
      <c r="H170" s="180"/>
      <c r="I170" s="180"/>
      <c r="J170" s="180"/>
      <c r="K170" s="180"/>
      <c r="L170" s="180"/>
      <c r="M170" s="180"/>
      <c r="N170" s="180"/>
      <c r="O170" s="180"/>
      <c r="P170" s="180"/>
      <c r="Q170" s="180"/>
    </row>
    <row r="171" spans="1:17" x14ac:dyDescent="0.3">
      <c r="A171" s="180"/>
      <c r="B171" s="180"/>
      <c r="C171" s="180"/>
      <c r="D171" s="180"/>
      <c r="E171" s="180"/>
      <c r="F171" s="180"/>
      <c r="G171" s="180"/>
      <c r="H171" s="180"/>
      <c r="I171" s="180"/>
      <c r="J171" s="180"/>
      <c r="K171" s="180"/>
      <c r="L171" s="180"/>
      <c r="M171" s="180"/>
      <c r="N171" s="180"/>
      <c r="O171" s="180"/>
      <c r="P171" s="180"/>
      <c r="Q171" s="180"/>
    </row>
    <row r="172" spans="1:17" x14ac:dyDescent="0.3">
      <c r="A172" s="180"/>
      <c r="B172" s="180"/>
      <c r="C172" s="180"/>
      <c r="D172" s="180"/>
      <c r="E172" s="180"/>
      <c r="F172" s="180"/>
      <c r="G172" s="180"/>
      <c r="H172" s="180"/>
      <c r="I172" s="180"/>
      <c r="J172" s="180"/>
      <c r="K172" s="180"/>
      <c r="L172" s="180"/>
      <c r="M172" s="180"/>
      <c r="N172" s="180"/>
      <c r="O172" s="180"/>
      <c r="P172" s="180"/>
      <c r="Q172" s="180"/>
    </row>
    <row r="173" spans="1:17" x14ac:dyDescent="0.3">
      <c r="A173" s="180"/>
      <c r="B173" s="180"/>
      <c r="C173" s="180"/>
      <c r="D173" s="180"/>
      <c r="E173" s="180"/>
      <c r="F173" s="180"/>
      <c r="G173" s="180"/>
      <c r="H173" s="180"/>
      <c r="I173" s="180"/>
      <c r="J173" s="180"/>
      <c r="K173" s="180"/>
      <c r="L173" s="180"/>
      <c r="M173" s="180"/>
      <c r="N173" s="180"/>
      <c r="O173" s="180"/>
      <c r="P173" s="180"/>
      <c r="Q173" s="180"/>
    </row>
    <row r="174" spans="1:17" x14ac:dyDescent="0.3">
      <c r="A174" s="180"/>
      <c r="B174" s="180"/>
      <c r="C174" s="180"/>
      <c r="D174" s="180"/>
      <c r="E174" s="180"/>
      <c r="F174" s="180"/>
      <c r="G174" s="180"/>
      <c r="H174" s="180"/>
      <c r="I174" s="180"/>
      <c r="J174" s="180"/>
      <c r="K174" s="180"/>
      <c r="L174" s="180"/>
      <c r="M174" s="180"/>
      <c r="N174" s="180"/>
      <c r="O174" s="180"/>
      <c r="P174" s="180"/>
      <c r="Q174" s="180"/>
    </row>
    <row r="175" spans="1:17" x14ac:dyDescent="0.3">
      <c r="A175" s="180"/>
      <c r="B175" s="180"/>
      <c r="C175" s="180"/>
      <c r="D175" s="180"/>
      <c r="E175" s="180"/>
      <c r="F175" s="180"/>
      <c r="G175" s="180"/>
      <c r="H175" s="180"/>
      <c r="I175" s="180"/>
      <c r="J175" s="180"/>
      <c r="K175" s="180"/>
      <c r="L175" s="180"/>
      <c r="M175" s="180"/>
      <c r="N175" s="180"/>
      <c r="O175" s="180"/>
      <c r="P175" s="180"/>
      <c r="Q175" s="180"/>
    </row>
    <row r="176" spans="1:17" x14ac:dyDescent="0.3">
      <c r="A176" s="180"/>
      <c r="B176" s="180"/>
      <c r="C176" s="180"/>
      <c r="D176" s="180"/>
      <c r="E176" s="180"/>
      <c r="F176" s="180"/>
      <c r="G176" s="180"/>
      <c r="H176" s="180"/>
      <c r="I176" s="180"/>
      <c r="J176" s="180"/>
      <c r="K176" s="180"/>
      <c r="L176" s="180"/>
      <c r="M176" s="180"/>
      <c r="N176" s="180"/>
      <c r="O176" s="180"/>
      <c r="P176" s="180"/>
      <c r="Q176" s="180"/>
    </row>
    <row r="177" spans="1:17" x14ac:dyDescent="0.3">
      <c r="A177" s="180"/>
      <c r="B177" s="180"/>
      <c r="C177" s="180"/>
      <c r="D177" s="180"/>
      <c r="E177" s="180"/>
      <c r="F177" s="180"/>
      <c r="G177" s="180"/>
      <c r="H177" s="180"/>
      <c r="I177" s="180"/>
      <c r="J177" s="180"/>
      <c r="K177" s="180"/>
      <c r="L177" s="180"/>
      <c r="M177" s="180"/>
      <c r="N177" s="180"/>
      <c r="O177" s="180"/>
      <c r="P177" s="180"/>
      <c r="Q177" s="180"/>
    </row>
    <row r="178" spans="1:17" x14ac:dyDescent="0.3">
      <c r="A178" s="180"/>
      <c r="B178" s="180"/>
      <c r="C178" s="180"/>
      <c r="D178" s="180"/>
      <c r="E178" s="180"/>
      <c r="F178" s="180"/>
      <c r="G178" s="180"/>
      <c r="H178" s="180"/>
      <c r="I178" s="180"/>
      <c r="J178" s="180"/>
      <c r="K178" s="180"/>
      <c r="L178" s="180"/>
      <c r="M178" s="180"/>
      <c r="N178" s="180"/>
      <c r="O178" s="180"/>
      <c r="P178" s="180"/>
      <c r="Q178" s="180"/>
    </row>
    <row r="179" spans="1:17" x14ac:dyDescent="0.3">
      <c r="A179" s="180"/>
      <c r="B179" s="180"/>
      <c r="C179" s="180"/>
      <c r="D179" s="180"/>
      <c r="E179" s="180"/>
      <c r="F179" s="180"/>
      <c r="G179" s="180"/>
      <c r="H179" s="180"/>
      <c r="I179" s="180"/>
      <c r="J179" s="180"/>
      <c r="K179" s="180"/>
      <c r="L179" s="180"/>
      <c r="M179" s="180"/>
      <c r="N179" s="180"/>
      <c r="O179" s="180"/>
      <c r="P179" s="180"/>
      <c r="Q179" s="180"/>
    </row>
    <row r="180" spans="1:17" x14ac:dyDescent="0.3">
      <c r="A180" s="180"/>
      <c r="B180" s="180"/>
      <c r="C180" s="180"/>
      <c r="D180" s="180"/>
      <c r="E180" s="180"/>
      <c r="F180" s="180"/>
      <c r="G180" s="180"/>
      <c r="H180" s="180"/>
      <c r="I180" s="180"/>
      <c r="J180" s="180"/>
      <c r="K180" s="180"/>
      <c r="L180" s="180"/>
      <c r="M180" s="180"/>
      <c r="N180" s="180"/>
      <c r="O180" s="180"/>
      <c r="P180" s="180"/>
      <c r="Q180" s="180"/>
    </row>
    <row r="181" spans="1:17" x14ac:dyDescent="0.3">
      <c r="A181" s="180"/>
      <c r="B181" s="180"/>
      <c r="C181" s="180"/>
      <c r="D181" s="180"/>
      <c r="E181" s="180"/>
      <c r="F181" s="180"/>
      <c r="G181" s="180"/>
      <c r="H181" s="180"/>
      <c r="I181" s="180"/>
      <c r="J181" s="180"/>
      <c r="K181" s="180"/>
      <c r="L181" s="180"/>
      <c r="M181" s="180"/>
      <c r="N181" s="180"/>
      <c r="O181" s="180"/>
      <c r="P181" s="180"/>
      <c r="Q181" s="180"/>
    </row>
    <row r="182" spans="1:17" x14ac:dyDescent="0.3">
      <c r="A182" s="180"/>
      <c r="B182" s="180"/>
      <c r="C182" s="180"/>
      <c r="D182" s="180"/>
      <c r="E182" s="180"/>
      <c r="F182" s="180"/>
      <c r="G182" s="180"/>
      <c r="H182" s="180"/>
      <c r="I182" s="180"/>
      <c r="J182" s="180"/>
      <c r="K182" s="180"/>
      <c r="L182" s="180"/>
      <c r="M182" s="180"/>
      <c r="N182" s="180"/>
      <c r="O182" s="180"/>
      <c r="P182" s="180"/>
      <c r="Q182" s="180"/>
    </row>
    <row r="183" spans="1:17" x14ac:dyDescent="0.3">
      <c r="A183" s="180"/>
      <c r="B183" s="180"/>
      <c r="C183" s="180"/>
      <c r="D183" s="180"/>
      <c r="E183" s="180"/>
      <c r="F183" s="180"/>
      <c r="G183" s="180"/>
      <c r="H183" s="180"/>
      <c r="I183" s="180"/>
      <c r="J183" s="180"/>
      <c r="K183" s="180"/>
      <c r="L183" s="180"/>
      <c r="M183" s="180"/>
      <c r="N183" s="180"/>
      <c r="O183" s="180"/>
      <c r="P183" s="180"/>
      <c r="Q183" s="180"/>
    </row>
    <row r="184" spans="1:17" x14ac:dyDescent="0.3">
      <c r="A184" s="180"/>
      <c r="B184" s="180"/>
      <c r="C184" s="180"/>
      <c r="D184" s="180"/>
      <c r="E184" s="180"/>
      <c r="F184" s="180"/>
      <c r="G184" s="180"/>
      <c r="H184" s="180"/>
      <c r="I184" s="180"/>
      <c r="J184" s="180"/>
      <c r="K184" s="180"/>
      <c r="L184" s="180"/>
      <c r="M184" s="180"/>
      <c r="N184" s="180"/>
      <c r="O184" s="180"/>
      <c r="P184" s="180"/>
      <c r="Q184" s="180"/>
    </row>
    <row r="185" spans="1:17" x14ac:dyDescent="0.3">
      <c r="A185" s="180"/>
      <c r="B185" s="180"/>
      <c r="C185" s="180"/>
      <c r="D185" s="180"/>
      <c r="E185" s="180"/>
      <c r="F185" s="180"/>
      <c r="G185" s="180"/>
      <c r="H185" s="180"/>
      <c r="I185" s="180"/>
      <c r="J185" s="180"/>
      <c r="K185" s="180"/>
      <c r="L185" s="180"/>
      <c r="M185" s="180"/>
      <c r="N185" s="180"/>
      <c r="O185" s="180"/>
      <c r="P185" s="180"/>
      <c r="Q185" s="180"/>
    </row>
    <row r="186" spans="1:17" x14ac:dyDescent="0.3">
      <c r="A186" s="180"/>
      <c r="B186" s="180"/>
      <c r="C186" s="180"/>
      <c r="D186" s="180"/>
      <c r="E186" s="180"/>
      <c r="F186" s="180"/>
      <c r="G186" s="180"/>
      <c r="H186" s="180"/>
      <c r="I186" s="180"/>
      <c r="J186" s="180"/>
      <c r="K186" s="180"/>
      <c r="L186" s="180"/>
      <c r="M186" s="180"/>
      <c r="N186" s="180"/>
      <c r="O186" s="180"/>
      <c r="P186" s="180"/>
      <c r="Q186" s="180"/>
    </row>
    <row r="187" spans="1:17" x14ac:dyDescent="0.3">
      <c r="A187" s="180"/>
      <c r="B187" s="180"/>
      <c r="C187" s="180"/>
      <c r="D187" s="180"/>
      <c r="E187" s="180"/>
      <c r="F187" s="180"/>
      <c r="G187" s="180"/>
      <c r="H187" s="180"/>
      <c r="I187" s="180"/>
      <c r="J187" s="180"/>
      <c r="K187" s="180"/>
      <c r="L187" s="180"/>
      <c r="M187" s="180"/>
      <c r="N187" s="180"/>
      <c r="O187" s="180"/>
      <c r="P187" s="180"/>
      <c r="Q187" s="180"/>
    </row>
    <row r="188" spans="1:17" x14ac:dyDescent="0.3">
      <c r="A188" s="180"/>
      <c r="B188" s="180"/>
      <c r="C188" s="180"/>
      <c r="D188" s="180"/>
      <c r="E188" s="180"/>
      <c r="F188" s="180"/>
      <c r="G188" s="180"/>
      <c r="H188" s="180"/>
      <c r="I188" s="180"/>
      <c r="J188" s="180"/>
      <c r="K188" s="180"/>
      <c r="L188" s="180"/>
      <c r="M188" s="180"/>
      <c r="N188" s="180"/>
      <c r="O188" s="180"/>
      <c r="P188" s="180"/>
      <c r="Q188" s="180"/>
    </row>
    <row r="189" spans="1:17" x14ac:dyDescent="0.3">
      <c r="A189" s="180"/>
      <c r="B189" s="180"/>
      <c r="C189" s="180"/>
      <c r="D189" s="180"/>
      <c r="E189" s="180"/>
      <c r="F189" s="180"/>
      <c r="G189" s="180"/>
      <c r="H189" s="180"/>
      <c r="I189" s="180"/>
      <c r="J189" s="180"/>
      <c r="K189" s="180"/>
      <c r="L189" s="180"/>
      <c r="M189" s="180"/>
      <c r="N189" s="180"/>
      <c r="O189" s="180"/>
      <c r="P189" s="180"/>
      <c r="Q189" s="180"/>
    </row>
    <row r="190" spans="1:17" x14ac:dyDescent="0.3">
      <c r="A190" s="180"/>
      <c r="B190" s="180"/>
      <c r="C190" s="180"/>
      <c r="D190" s="180"/>
      <c r="E190" s="180"/>
      <c r="F190" s="180"/>
      <c r="G190" s="180"/>
      <c r="H190" s="180"/>
      <c r="I190" s="180"/>
      <c r="J190" s="180"/>
      <c r="K190" s="180"/>
      <c r="L190" s="180"/>
      <c r="M190" s="180"/>
      <c r="N190" s="180"/>
      <c r="O190" s="180"/>
      <c r="P190" s="180"/>
      <c r="Q190" s="180"/>
    </row>
    <row r="191" spans="1:17" x14ac:dyDescent="0.3">
      <c r="A191" s="180"/>
      <c r="B191" s="180"/>
      <c r="C191" s="180"/>
      <c r="D191" s="180"/>
      <c r="E191" s="180"/>
      <c r="F191" s="180"/>
      <c r="G191" s="180"/>
      <c r="H191" s="180"/>
      <c r="I191" s="180"/>
      <c r="J191" s="180"/>
      <c r="K191" s="180"/>
      <c r="L191" s="180"/>
      <c r="M191" s="180"/>
      <c r="N191" s="180"/>
      <c r="O191" s="180"/>
      <c r="P191" s="180"/>
      <c r="Q191" s="180"/>
    </row>
    <row r="192" spans="1:17" x14ac:dyDescent="0.3">
      <c r="A192" s="180"/>
      <c r="B192" s="180"/>
      <c r="C192" s="180"/>
      <c r="D192" s="180"/>
      <c r="E192" s="180"/>
      <c r="F192" s="180"/>
      <c r="G192" s="180"/>
      <c r="H192" s="180"/>
      <c r="I192" s="180"/>
      <c r="J192" s="180"/>
      <c r="K192" s="180"/>
      <c r="L192" s="180"/>
      <c r="M192" s="180"/>
      <c r="N192" s="180"/>
      <c r="O192" s="180"/>
      <c r="P192" s="180"/>
      <c r="Q192" s="180"/>
    </row>
    <row r="193" spans="1:17" x14ac:dyDescent="0.3">
      <c r="A193" s="180"/>
      <c r="B193" s="180"/>
      <c r="C193" s="180"/>
      <c r="D193" s="180"/>
      <c r="E193" s="180"/>
      <c r="F193" s="180"/>
      <c r="G193" s="180"/>
      <c r="H193" s="180"/>
      <c r="I193" s="180"/>
      <c r="J193" s="180"/>
      <c r="K193" s="180"/>
      <c r="L193" s="180"/>
      <c r="M193" s="180"/>
      <c r="N193" s="180"/>
      <c r="O193" s="180"/>
      <c r="P193" s="180"/>
      <c r="Q193" s="180"/>
    </row>
    <row r="194" spans="1:17" x14ac:dyDescent="0.3">
      <c r="A194" s="180"/>
      <c r="B194" s="180"/>
      <c r="C194" s="180"/>
      <c r="D194" s="180"/>
      <c r="E194" s="180"/>
      <c r="F194" s="180"/>
      <c r="G194" s="180"/>
      <c r="H194" s="180"/>
      <c r="I194" s="180"/>
      <c r="J194" s="180"/>
      <c r="K194" s="180"/>
      <c r="L194" s="180"/>
      <c r="M194" s="180"/>
      <c r="N194" s="180"/>
      <c r="O194" s="180"/>
      <c r="P194" s="180"/>
      <c r="Q194" s="180"/>
    </row>
    <row r="195" spans="1:17" x14ac:dyDescent="0.3">
      <c r="A195" s="180"/>
      <c r="B195" s="180"/>
      <c r="C195" s="180"/>
      <c r="D195" s="180"/>
      <c r="E195" s="180"/>
      <c r="F195" s="180"/>
      <c r="G195" s="180"/>
      <c r="H195" s="180"/>
      <c r="I195" s="180"/>
      <c r="J195" s="180"/>
      <c r="K195" s="180"/>
      <c r="L195" s="180"/>
      <c r="M195" s="180"/>
      <c r="N195" s="180"/>
      <c r="O195" s="180"/>
      <c r="P195" s="180"/>
      <c r="Q195" s="180"/>
    </row>
    <row r="196" spans="1:17" x14ac:dyDescent="0.3">
      <c r="A196" s="180"/>
      <c r="B196" s="180"/>
      <c r="C196" s="180"/>
      <c r="D196" s="180"/>
      <c r="E196" s="180"/>
      <c r="F196" s="180"/>
      <c r="G196" s="180"/>
      <c r="H196" s="180"/>
      <c r="I196" s="180"/>
      <c r="J196" s="180"/>
      <c r="K196" s="180"/>
      <c r="L196" s="180"/>
      <c r="M196" s="180"/>
      <c r="N196" s="180"/>
      <c r="O196" s="180"/>
      <c r="P196" s="180"/>
      <c r="Q196" s="180"/>
    </row>
    <row r="197" spans="1:17" x14ac:dyDescent="0.3">
      <c r="A197" s="180"/>
      <c r="B197" s="180"/>
      <c r="C197" s="180"/>
      <c r="D197" s="180"/>
      <c r="E197" s="180"/>
      <c r="F197" s="180"/>
      <c r="G197" s="180"/>
      <c r="H197" s="180"/>
      <c r="I197" s="180"/>
      <c r="J197" s="180"/>
      <c r="K197" s="180"/>
      <c r="L197" s="180"/>
      <c r="M197" s="180"/>
      <c r="N197" s="180"/>
      <c r="O197" s="180"/>
      <c r="P197" s="180"/>
      <c r="Q197" s="180"/>
    </row>
    <row r="198" spans="1:17" x14ac:dyDescent="0.3">
      <c r="A198" s="180"/>
      <c r="B198" s="180"/>
      <c r="C198" s="180"/>
      <c r="D198" s="180"/>
      <c r="E198" s="180"/>
      <c r="F198" s="180"/>
      <c r="G198" s="180"/>
      <c r="H198" s="180"/>
      <c r="I198" s="180"/>
      <c r="J198" s="180"/>
      <c r="K198" s="180"/>
      <c r="L198" s="180"/>
      <c r="M198" s="180"/>
      <c r="N198" s="180"/>
      <c r="O198" s="180"/>
      <c r="P198" s="180"/>
      <c r="Q198" s="180"/>
    </row>
    <row r="199" spans="1:17" x14ac:dyDescent="0.3">
      <c r="A199" s="180"/>
      <c r="B199" s="180"/>
      <c r="C199" s="180"/>
      <c r="D199" s="180"/>
      <c r="E199" s="180"/>
      <c r="F199" s="180"/>
      <c r="G199" s="180"/>
      <c r="H199" s="180"/>
      <c r="I199" s="180"/>
      <c r="J199" s="180"/>
      <c r="K199" s="180"/>
      <c r="L199" s="180"/>
      <c r="M199" s="180"/>
      <c r="N199" s="180"/>
      <c r="O199" s="180"/>
      <c r="P199" s="180"/>
      <c r="Q199" s="180"/>
    </row>
    <row r="200" spans="1:17" x14ac:dyDescent="0.3">
      <c r="A200" s="180"/>
      <c r="B200" s="180"/>
      <c r="C200" s="180"/>
      <c r="D200" s="180"/>
      <c r="E200" s="180"/>
      <c r="F200" s="180"/>
      <c r="G200" s="180"/>
      <c r="H200" s="180"/>
      <c r="I200" s="180"/>
      <c r="J200" s="180"/>
      <c r="K200" s="180"/>
      <c r="L200" s="180"/>
      <c r="M200" s="180"/>
      <c r="N200" s="180"/>
      <c r="O200" s="180"/>
      <c r="P200" s="180"/>
      <c r="Q200" s="180"/>
    </row>
    <row r="201" spans="1:17" x14ac:dyDescent="0.3">
      <c r="A201" s="180"/>
      <c r="B201" s="180"/>
      <c r="C201" s="180"/>
      <c r="D201" s="180"/>
      <c r="E201" s="180"/>
      <c r="F201" s="180"/>
      <c r="G201" s="180"/>
      <c r="H201" s="180"/>
      <c r="I201" s="180"/>
      <c r="J201" s="180"/>
      <c r="K201" s="180"/>
      <c r="L201" s="180"/>
      <c r="M201" s="180"/>
      <c r="N201" s="180"/>
      <c r="O201" s="180"/>
      <c r="P201" s="180"/>
      <c r="Q201" s="180"/>
    </row>
    <row r="202" spans="1:17" x14ac:dyDescent="0.3">
      <c r="A202" s="180"/>
      <c r="B202" s="180"/>
      <c r="C202" s="180"/>
      <c r="D202" s="180"/>
      <c r="E202" s="180"/>
      <c r="F202" s="180"/>
      <c r="G202" s="180"/>
      <c r="H202" s="180"/>
      <c r="I202" s="180"/>
      <c r="J202" s="180"/>
      <c r="K202" s="180"/>
      <c r="L202" s="180"/>
      <c r="M202" s="180"/>
      <c r="N202" s="180"/>
      <c r="O202" s="180"/>
      <c r="P202" s="180"/>
      <c r="Q202" s="180"/>
    </row>
    <row r="203" spans="1:17" x14ac:dyDescent="0.3">
      <c r="A203" s="180"/>
      <c r="B203" s="180"/>
      <c r="C203" s="180"/>
      <c r="D203" s="180"/>
      <c r="E203" s="180"/>
      <c r="F203" s="180"/>
      <c r="G203" s="180"/>
      <c r="H203" s="180"/>
      <c r="I203" s="180"/>
      <c r="J203" s="180"/>
      <c r="K203" s="180"/>
      <c r="L203" s="180"/>
      <c r="M203" s="180"/>
      <c r="N203" s="180"/>
      <c r="O203" s="180"/>
      <c r="P203" s="180"/>
      <c r="Q203" s="180"/>
    </row>
    <row r="204" spans="1:17" x14ac:dyDescent="0.3">
      <c r="A204" s="180"/>
      <c r="B204" s="180"/>
      <c r="C204" s="180"/>
      <c r="D204" s="180"/>
      <c r="E204" s="180"/>
      <c r="F204" s="180"/>
      <c r="G204" s="180"/>
      <c r="H204" s="180"/>
      <c r="I204" s="180"/>
      <c r="J204" s="180"/>
      <c r="K204" s="180"/>
      <c r="L204" s="180"/>
      <c r="M204" s="180"/>
      <c r="N204" s="180"/>
      <c r="O204" s="180"/>
      <c r="P204" s="180"/>
      <c r="Q204" s="180"/>
    </row>
    <row r="205" spans="1:17" x14ac:dyDescent="0.3">
      <c r="A205" s="180"/>
      <c r="B205" s="180"/>
      <c r="C205" s="180"/>
      <c r="D205" s="180"/>
      <c r="E205" s="180"/>
      <c r="F205" s="180"/>
      <c r="G205" s="180"/>
      <c r="H205" s="180"/>
      <c r="I205" s="180"/>
      <c r="J205" s="180"/>
      <c r="K205" s="180"/>
      <c r="L205" s="180"/>
      <c r="M205" s="180"/>
      <c r="N205" s="180"/>
      <c r="O205" s="180"/>
      <c r="P205" s="180"/>
      <c r="Q205" s="180"/>
    </row>
    <row r="206" spans="1:17" x14ac:dyDescent="0.3">
      <c r="A206" s="180"/>
      <c r="B206" s="180"/>
      <c r="C206" s="180"/>
      <c r="D206" s="180"/>
      <c r="E206" s="180"/>
      <c r="F206" s="180"/>
      <c r="G206" s="180"/>
      <c r="H206" s="180"/>
      <c r="I206" s="180"/>
      <c r="J206" s="180"/>
      <c r="K206" s="180"/>
      <c r="L206" s="180"/>
      <c r="M206" s="180"/>
      <c r="N206" s="180"/>
      <c r="O206" s="180"/>
      <c r="P206" s="180"/>
      <c r="Q206" s="180"/>
    </row>
    <row r="207" spans="1:17" x14ac:dyDescent="0.3">
      <c r="A207" s="180"/>
      <c r="B207" s="180"/>
      <c r="C207" s="180"/>
      <c r="D207" s="180"/>
      <c r="E207" s="180"/>
      <c r="F207" s="180"/>
      <c r="G207" s="180"/>
      <c r="H207" s="180"/>
      <c r="I207" s="180"/>
      <c r="J207" s="180"/>
      <c r="K207" s="180"/>
      <c r="L207" s="180"/>
      <c r="M207" s="180"/>
      <c r="N207" s="180"/>
      <c r="O207" s="180"/>
      <c r="P207" s="180"/>
      <c r="Q207" s="180"/>
    </row>
    <row r="208" spans="1:17" x14ac:dyDescent="0.3">
      <c r="A208" s="180"/>
      <c r="B208" s="180"/>
      <c r="C208" s="180"/>
      <c r="D208" s="180"/>
      <c r="E208" s="180"/>
      <c r="F208" s="180"/>
      <c r="G208" s="180"/>
      <c r="H208" s="180"/>
      <c r="I208" s="180"/>
      <c r="J208" s="180"/>
      <c r="K208" s="180"/>
      <c r="L208" s="180"/>
      <c r="M208" s="180"/>
      <c r="N208" s="180"/>
      <c r="O208" s="180"/>
      <c r="P208" s="180"/>
      <c r="Q208" s="180"/>
    </row>
    <row r="209" spans="1:17" x14ac:dyDescent="0.3">
      <c r="A209" s="180"/>
      <c r="B209" s="180"/>
      <c r="C209" s="180"/>
      <c r="D209" s="180"/>
      <c r="E209" s="180"/>
      <c r="F209" s="180"/>
      <c r="G209" s="180"/>
      <c r="H209" s="180"/>
      <c r="I209" s="180"/>
      <c r="J209" s="180"/>
      <c r="K209" s="180"/>
      <c r="L209" s="180"/>
      <c r="M209" s="180"/>
      <c r="N209" s="180"/>
      <c r="O209" s="180"/>
      <c r="P209" s="180"/>
      <c r="Q209" s="180"/>
    </row>
    <row r="210" spans="1:17" x14ac:dyDescent="0.3">
      <c r="A210" s="180"/>
      <c r="B210" s="180"/>
      <c r="C210" s="180"/>
      <c r="D210" s="180"/>
      <c r="E210" s="180"/>
      <c r="F210" s="180"/>
      <c r="G210" s="180"/>
      <c r="H210" s="180"/>
      <c r="I210" s="180"/>
      <c r="J210" s="180"/>
      <c r="K210" s="180"/>
      <c r="L210" s="180"/>
      <c r="M210" s="180"/>
      <c r="N210" s="180"/>
      <c r="O210" s="180"/>
      <c r="P210" s="180"/>
      <c r="Q210" s="180"/>
    </row>
    <row r="211" spans="1:17" x14ac:dyDescent="0.3">
      <c r="A211" s="180"/>
      <c r="B211" s="180"/>
      <c r="C211" s="180"/>
      <c r="D211" s="180"/>
      <c r="E211" s="180"/>
      <c r="F211" s="180"/>
      <c r="G211" s="180"/>
      <c r="H211" s="180"/>
      <c r="I211" s="180"/>
      <c r="J211" s="180"/>
      <c r="K211" s="180"/>
      <c r="L211" s="180"/>
      <c r="M211" s="180"/>
      <c r="N211" s="180"/>
      <c r="O211" s="180"/>
      <c r="P211" s="180"/>
      <c r="Q211" s="180"/>
    </row>
    <row r="212" spans="1:17" x14ac:dyDescent="0.3">
      <c r="A212" s="180"/>
      <c r="B212" s="180"/>
      <c r="C212" s="180"/>
      <c r="D212" s="180"/>
      <c r="E212" s="180"/>
      <c r="F212" s="180"/>
      <c r="G212" s="180"/>
      <c r="H212" s="180"/>
      <c r="I212" s="180"/>
      <c r="J212" s="180"/>
      <c r="K212" s="180"/>
      <c r="L212" s="180"/>
      <c r="M212" s="180"/>
      <c r="N212" s="180"/>
      <c r="O212" s="180"/>
      <c r="P212" s="180"/>
      <c r="Q212" s="180"/>
    </row>
    <row r="213" spans="1:17" x14ac:dyDescent="0.3">
      <c r="A213" s="180"/>
      <c r="B213" s="180"/>
      <c r="C213" s="180"/>
      <c r="D213" s="180"/>
      <c r="E213" s="180"/>
      <c r="F213" s="180"/>
      <c r="G213" s="180"/>
      <c r="H213" s="180"/>
      <c r="I213" s="180"/>
      <c r="J213" s="180"/>
      <c r="K213" s="180"/>
      <c r="L213" s="180"/>
      <c r="M213" s="180"/>
      <c r="N213" s="180"/>
      <c r="O213" s="180"/>
      <c r="P213" s="180"/>
      <c r="Q213" s="180"/>
    </row>
    <row r="214" spans="1:17" x14ac:dyDescent="0.3">
      <c r="A214" s="180"/>
      <c r="B214" s="180"/>
      <c r="C214" s="180"/>
      <c r="D214" s="180"/>
      <c r="E214" s="180"/>
      <c r="F214" s="180"/>
      <c r="G214" s="180"/>
      <c r="H214" s="180"/>
      <c r="I214" s="180"/>
      <c r="J214" s="180"/>
      <c r="K214" s="180"/>
      <c r="L214" s="180"/>
      <c r="M214" s="180"/>
      <c r="N214" s="180"/>
      <c r="O214" s="180"/>
      <c r="P214" s="180"/>
      <c r="Q214" s="180"/>
    </row>
    <row r="215" spans="1:17" x14ac:dyDescent="0.3">
      <c r="A215" s="180"/>
      <c r="B215" s="180"/>
      <c r="C215" s="180"/>
      <c r="D215" s="180"/>
      <c r="E215" s="180"/>
      <c r="F215" s="180"/>
      <c r="G215" s="180"/>
      <c r="H215" s="180"/>
      <c r="I215" s="180"/>
      <c r="J215" s="180"/>
      <c r="K215" s="180"/>
      <c r="L215" s="180"/>
      <c r="M215" s="180"/>
      <c r="N215" s="180"/>
      <c r="O215" s="180"/>
      <c r="P215" s="180"/>
      <c r="Q215" s="180"/>
    </row>
    <row r="216" spans="1:17" x14ac:dyDescent="0.3">
      <c r="A216" s="180"/>
      <c r="B216" s="180"/>
      <c r="C216" s="180"/>
      <c r="D216" s="180"/>
      <c r="E216" s="180"/>
      <c r="F216" s="180"/>
      <c r="G216" s="180"/>
      <c r="H216" s="180"/>
      <c r="I216" s="180"/>
      <c r="J216" s="180"/>
      <c r="K216" s="180"/>
      <c r="L216" s="180"/>
      <c r="M216" s="180"/>
      <c r="N216" s="180"/>
      <c r="O216" s="180"/>
      <c r="P216" s="180"/>
      <c r="Q216" s="180"/>
    </row>
    <row r="217" spans="1:17" x14ac:dyDescent="0.3">
      <c r="A217" s="180"/>
      <c r="B217" s="180"/>
      <c r="C217" s="180"/>
      <c r="D217" s="180"/>
      <c r="E217" s="180"/>
      <c r="F217" s="180"/>
      <c r="G217" s="180"/>
      <c r="H217" s="180"/>
      <c r="I217" s="180"/>
      <c r="J217" s="180"/>
      <c r="K217" s="180"/>
      <c r="L217" s="180"/>
      <c r="M217" s="180"/>
      <c r="N217" s="180"/>
      <c r="O217" s="180"/>
      <c r="P217" s="180"/>
      <c r="Q217" s="180"/>
    </row>
    <row r="218" spans="1:17" x14ac:dyDescent="0.3">
      <c r="A218" s="180"/>
      <c r="B218" s="180"/>
      <c r="C218" s="180"/>
      <c r="D218" s="180"/>
      <c r="E218" s="180"/>
      <c r="F218" s="180"/>
      <c r="G218" s="180"/>
      <c r="H218" s="180"/>
      <c r="I218" s="180"/>
      <c r="J218" s="180"/>
      <c r="K218" s="180"/>
      <c r="L218" s="180"/>
      <c r="M218" s="180"/>
      <c r="N218" s="180"/>
      <c r="O218" s="180"/>
      <c r="P218" s="180"/>
      <c r="Q218" s="180"/>
    </row>
    <row r="219" spans="1:17" x14ac:dyDescent="0.3">
      <c r="A219" s="180"/>
      <c r="B219" s="180"/>
      <c r="C219" s="180"/>
      <c r="D219" s="180"/>
      <c r="E219" s="180"/>
      <c r="F219" s="180"/>
      <c r="G219" s="180"/>
      <c r="H219" s="180"/>
      <c r="I219" s="180"/>
      <c r="J219" s="180"/>
      <c r="K219" s="180"/>
      <c r="L219" s="180"/>
      <c r="M219" s="180"/>
      <c r="N219" s="180"/>
      <c r="O219" s="180"/>
      <c r="P219" s="180"/>
      <c r="Q219" s="180"/>
    </row>
    <row r="220" spans="1:17" x14ac:dyDescent="0.3">
      <c r="A220" s="180"/>
      <c r="B220" s="180"/>
      <c r="C220" s="180"/>
      <c r="D220" s="180"/>
      <c r="E220" s="180"/>
      <c r="F220" s="180"/>
      <c r="G220" s="180"/>
      <c r="H220" s="180"/>
      <c r="I220" s="180"/>
      <c r="J220" s="180"/>
      <c r="K220" s="180"/>
      <c r="L220" s="180"/>
      <c r="M220" s="180"/>
      <c r="N220" s="180"/>
      <c r="O220" s="180"/>
      <c r="P220" s="180"/>
      <c r="Q220" s="180"/>
    </row>
    <row r="221" spans="1:17" x14ac:dyDescent="0.3">
      <c r="A221" s="180"/>
      <c r="B221" s="180"/>
      <c r="C221" s="180"/>
      <c r="D221" s="180"/>
      <c r="E221" s="180"/>
      <c r="F221" s="180"/>
      <c r="G221" s="180"/>
      <c r="H221" s="180"/>
      <c r="I221" s="180"/>
      <c r="J221" s="180"/>
      <c r="K221" s="180"/>
      <c r="L221" s="180"/>
      <c r="M221" s="180"/>
      <c r="N221" s="180"/>
      <c r="O221" s="180"/>
      <c r="P221" s="180"/>
      <c r="Q221" s="180"/>
    </row>
    <row r="222" spans="1:17" x14ac:dyDescent="0.3">
      <c r="A222" s="180"/>
      <c r="B222" s="180"/>
      <c r="C222" s="180"/>
      <c r="D222" s="180"/>
      <c r="E222" s="180"/>
      <c r="F222" s="180"/>
      <c r="G222" s="180"/>
      <c r="H222" s="180"/>
      <c r="I222" s="180"/>
      <c r="J222" s="180"/>
      <c r="K222" s="180"/>
      <c r="L222" s="180"/>
      <c r="M222" s="180"/>
      <c r="N222" s="180"/>
      <c r="O222" s="180"/>
      <c r="P222" s="180"/>
      <c r="Q222" s="180"/>
    </row>
    <row r="223" spans="1:17" x14ac:dyDescent="0.3">
      <c r="A223" s="180"/>
      <c r="B223" s="180"/>
      <c r="C223" s="180"/>
      <c r="D223" s="180"/>
      <c r="E223" s="180"/>
      <c r="F223" s="180"/>
      <c r="G223" s="180"/>
      <c r="H223" s="180"/>
      <c r="I223" s="180"/>
      <c r="J223" s="180"/>
      <c r="K223" s="180"/>
      <c r="L223" s="180"/>
      <c r="M223" s="180"/>
      <c r="N223" s="180"/>
      <c r="O223" s="180"/>
      <c r="P223" s="180"/>
      <c r="Q223" s="180"/>
    </row>
    <row r="224" spans="1:17" x14ac:dyDescent="0.3">
      <c r="A224" s="180"/>
      <c r="B224" s="180"/>
      <c r="C224" s="180"/>
      <c r="D224" s="180"/>
      <c r="E224" s="180"/>
      <c r="F224" s="180"/>
      <c r="G224" s="180"/>
      <c r="H224" s="180"/>
      <c r="I224" s="180"/>
      <c r="J224" s="180"/>
      <c r="K224" s="180"/>
      <c r="L224" s="180"/>
      <c r="M224" s="180"/>
      <c r="N224" s="180"/>
      <c r="O224" s="180"/>
      <c r="P224" s="180"/>
      <c r="Q224" s="180"/>
    </row>
    <row r="225" spans="1:17" x14ac:dyDescent="0.3">
      <c r="A225" s="180"/>
      <c r="B225" s="180"/>
      <c r="C225" s="180"/>
      <c r="D225" s="180"/>
      <c r="E225" s="180"/>
      <c r="F225" s="180"/>
      <c r="G225" s="180"/>
      <c r="H225" s="180"/>
      <c r="I225" s="180"/>
      <c r="J225" s="180"/>
      <c r="K225" s="180"/>
      <c r="L225" s="180"/>
      <c r="M225" s="180"/>
      <c r="N225" s="180"/>
      <c r="O225" s="180"/>
      <c r="P225" s="180"/>
      <c r="Q225" s="180"/>
    </row>
    <row r="226" spans="1:17" x14ac:dyDescent="0.3">
      <c r="A226" s="180"/>
      <c r="B226" s="180"/>
      <c r="C226" s="180"/>
      <c r="D226" s="180"/>
      <c r="E226" s="180"/>
      <c r="F226" s="180"/>
      <c r="G226" s="180"/>
      <c r="H226" s="180"/>
      <c r="I226" s="180"/>
      <c r="J226" s="180"/>
      <c r="K226" s="180"/>
      <c r="L226" s="180"/>
      <c r="M226" s="180"/>
      <c r="N226" s="180"/>
      <c r="O226" s="180"/>
      <c r="P226" s="180"/>
      <c r="Q226" s="180"/>
    </row>
    <row r="227" spans="1:17" x14ac:dyDescent="0.3">
      <c r="A227" s="180"/>
      <c r="B227" s="180"/>
      <c r="C227" s="180"/>
      <c r="D227" s="180"/>
      <c r="E227" s="180"/>
      <c r="F227" s="180"/>
      <c r="G227" s="180"/>
      <c r="H227" s="180"/>
      <c r="I227" s="180"/>
      <c r="J227" s="180"/>
      <c r="K227" s="180"/>
      <c r="L227" s="180"/>
      <c r="M227" s="180"/>
      <c r="N227" s="180"/>
      <c r="O227" s="180"/>
      <c r="P227" s="180"/>
      <c r="Q227" s="180"/>
    </row>
    <row r="228" spans="1:17" x14ac:dyDescent="0.3">
      <c r="A228" s="180"/>
      <c r="B228" s="180"/>
      <c r="C228" s="180"/>
      <c r="D228" s="180"/>
      <c r="E228" s="180"/>
      <c r="F228" s="180"/>
      <c r="G228" s="180"/>
      <c r="H228" s="180"/>
      <c r="I228" s="180"/>
      <c r="J228" s="180"/>
      <c r="K228" s="180"/>
      <c r="L228" s="180"/>
      <c r="M228" s="180"/>
      <c r="N228" s="180"/>
      <c r="O228" s="180"/>
      <c r="P228" s="180"/>
      <c r="Q228" s="180"/>
    </row>
    <row r="229" spans="1:17" x14ac:dyDescent="0.3">
      <c r="A229" s="180"/>
      <c r="B229" s="180"/>
      <c r="C229" s="180"/>
      <c r="D229" s="180"/>
      <c r="E229" s="180"/>
      <c r="F229" s="180"/>
      <c r="G229" s="180"/>
      <c r="H229" s="180"/>
      <c r="I229" s="180"/>
      <c r="J229" s="180"/>
      <c r="K229" s="180"/>
      <c r="L229" s="180"/>
      <c r="M229" s="180"/>
      <c r="N229" s="180"/>
      <c r="O229" s="180"/>
      <c r="P229" s="180"/>
      <c r="Q229" s="180"/>
    </row>
    <row r="230" spans="1:17" x14ac:dyDescent="0.3">
      <c r="A230" s="180"/>
      <c r="B230" s="180"/>
      <c r="C230" s="180"/>
      <c r="D230" s="180"/>
      <c r="E230" s="180"/>
      <c r="F230" s="180"/>
      <c r="G230" s="180"/>
      <c r="H230" s="180"/>
      <c r="I230" s="180"/>
      <c r="J230" s="180"/>
      <c r="K230" s="180"/>
      <c r="L230" s="180"/>
      <c r="M230" s="180"/>
      <c r="N230" s="180"/>
      <c r="O230" s="180"/>
      <c r="P230" s="180"/>
      <c r="Q230" s="180"/>
    </row>
    <row r="231" spans="1:17" x14ac:dyDescent="0.3">
      <c r="A231" s="180"/>
      <c r="B231" s="180"/>
      <c r="C231" s="180"/>
      <c r="D231" s="180"/>
      <c r="E231" s="180"/>
      <c r="F231" s="180"/>
      <c r="G231" s="180"/>
      <c r="H231" s="180"/>
      <c r="I231" s="180"/>
      <c r="J231" s="180"/>
      <c r="K231" s="180"/>
      <c r="L231" s="180"/>
      <c r="M231" s="180"/>
      <c r="N231" s="180"/>
      <c r="O231" s="180"/>
      <c r="P231" s="180"/>
      <c r="Q231" s="180"/>
    </row>
    <row r="232" spans="1:17" x14ac:dyDescent="0.3">
      <c r="A232" s="180"/>
      <c r="B232" s="180"/>
      <c r="C232" s="180"/>
      <c r="D232" s="180"/>
      <c r="E232" s="180"/>
      <c r="F232" s="180"/>
      <c r="G232" s="180"/>
      <c r="H232" s="180"/>
      <c r="I232" s="180"/>
      <c r="J232" s="180"/>
      <c r="K232" s="180"/>
      <c r="L232" s="180"/>
      <c r="M232" s="180"/>
      <c r="N232" s="180"/>
      <c r="O232" s="180"/>
      <c r="P232" s="180"/>
      <c r="Q232" s="180"/>
    </row>
    <row r="233" spans="1:17" x14ac:dyDescent="0.3">
      <c r="A233" s="180"/>
      <c r="B233" s="180"/>
      <c r="C233" s="180"/>
      <c r="D233" s="180"/>
      <c r="E233" s="180"/>
      <c r="F233" s="180"/>
      <c r="G233" s="180"/>
      <c r="H233" s="180"/>
      <c r="I233" s="180"/>
      <c r="J233" s="180"/>
      <c r="K233" s="180"/>
      <c r="L233" s="180"/>
      <c r="M233" s="180"/>
      <c r="N233" s="180"/>
      <c r="O233" s="180"/>
      <c r="P233" s="180"/>
      <c r="Q233" s="180"/>
    </row>
    <row r="234" spans="1:17" x14ac:dyDescent="0.3">
      <c r="A234" s="180"/>
      <c r="B234" s="180"/>
      <c r="C234" s="180"/>
      <c r="D234" s="180"/>
      <c r="E234" s="180"/>
      <c r="F234" s="180"/>
      <c r="G234" s="180"/>
      <c r="H234" s="180"/>
      <c r="I234" s="180"/>
      <c r="J234" s="180"/>
      <c r="K234" s="180"/>
      <c r="L234" s="180"/>
      <c r="M234" s="180"/>
      <c r="N234" s="180"/>
      <c r="O234" s="180"/>
      <c r="P234" s="180"/>
      <c r="Q234" s="180"/>
    </row>
    <row r="235" spans="1:17" x14ac:dyDescent="0.3">
      <c r="A235" s="180"/>
      <c r="B235" s="180"/>
      <c r="C235" s="180"/>
      <c r="D235" s="180"/>
      <c r="E235" s="180"/>
      <c r="F235" s="180"/>
      <c r="G235" s="180"/>
      <c r="H235" s="180"/>
      <c r="I235" s="180"/>
      <c r="J235" s="180"/>
      <c r="K235" s="180"/>
      <c r="L235" s="180"/>
      <c r="M235" s="180"/>
      <c r="N235" s="180"/>
      <c r="O235" s="180"/>
      <c r="P235" s="180"/>
      <c r="Q235" s="180"/>
    </row>
    <row r="236" spans="1:17" x14ac:dyDescent="0.3">
      <c r="A236" s="180"/>
      <c r="B236" s="180"/>
      <c r="C236" s="180"/>
      <c r="D236" s="180"/>
      <c r="E236" s="180"/>
      <c r="F236" s="180"/>
      <c r="G236" s="180"/>
      <c r="H236" s="180"/>
      <c r="I236" s="180"/>
      <c r="J236" s="180"/>
      <c r="K236" s="180"/>
      <c r="L236" s="180"/>
      <c r="M236" s="180"/>
      <c r="N236" s="180"/>
      <c r="O236" s="180"/>
      <c r="P236" s="180"/>
      <c r="Q236" s="180"/>
    </row>
    <row r="237" spans="1:17" x14ac:dyDescent="0.3">
      <c r="A237" s="180"/>
      <c r="B237" s="180"/>
      <c r="C237" s="180"/>
      <c r="D237" s="180"/>
      <c r="E237" s="180"/>
      <c r="F237" s="180"/>
      <c r="G237" s="180"/>
      <c r="H237" s="180"/>
      <c r="I237" s="180"/>
      <c r="J237" s="180"/>
      <c r="K237" s="180"/>
      <c r="L237" s="180"/>
      <c r="M237" s="180"/>
      <c r="N237" s="180"/>
      <c r="O237" s="180"/>
      <c r="P237" s="180"/>
      <c r="Q237" s="180"/>
    </row>
    <row r="238" spans="1:17" x14ac:dyDescent="0.3">
      <c r="A238" s="180"/>
      <c r="B238" s="180"/>
      <c r="C238" s="180"/>
      <c r="D238" s="180"/>
      <c r="E238" s="180"/>
      <c r="F238" s="180"/>
      <c r="G238" s="180"/>
      <c r="H238" s="180"/>
      <c r="I238" s="180"/>
      <c r="J238" s="180"/>
      <c r="K238" s="180"/>
      <c r="L238" s="180"/>
      <c r="M238" s="180"/>
      <c r="N238" s="180"/>
      <c r="O238" s="180"/>
      <c r="P238" s="180"/>
      <c r="Q238" s="180"/>
    </row>
    <row r="239" spans="1:17" x14ac:dyDescent="0.3">
      <c r="A239" s="180"/>
      <c r="B239" s="180"/>
      <c r="C239" s="180"/>
      <c r="D239" s="180"/>
      <c r="E239" s="180"/>
      <c r="F239" s="180"/>
      <c r="G239" s="180"/>
      <c r="H239" s="180"/>
      <c r="I239" s="180"/>
      <c r="J239" s="180"/>
      <c r="K239" s="180"/>
      <c r="L239" s="180"/>
      <c r="M239" s="180"/>
      <c r="N239" s="180"/>
      <c r="O239" s="180"/>
      <c r="P239" s="180"/>
      <c r="Q239" s="180"/>
    </row>
    <row r="240" spans="1:17" x14ac:dyDescent="0.3">
      <c r="A240" s="180"/>
      <c r="B240" s="180"/>
      <c r="C240" s="180"/>
      <c r="D240" s="180"/>
      <c r="E240" s="180"/>
      <c r="F240" s="180"/>
      <c r="G240" s="180"/>
      <c r="H240" s="180"/>
      <c r="I240" s="180"/>
      <c r="J240" s="180"/>
      <c r="K240" s="180"/>
      <c r="L240" s="180"/>
      <c r="M240" s="180"/>
      <c r="N240" s="180"/>
      <c r="O240" s="180"/>
      <c r="P240" s="180"/>
      <c r="Q240" s="180"/>
    </row>
  </sheetData>
  <phoneticPr fontId="67" type="noConversion"/>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3175C-D23C-409D-8242-9C4C4131178E}">
  <sheetPr>
    <pageSetUpPr fitToPage="1"/>
  </sheetPr>
  <dimension ref="A1:AD86"/>
  <sheetViews>
    <sheetView showGridLines="0" zoomScaleNormal="100" zoomScalePageLayoutView="90" workbookViewId="0">
      <selection activeCell="D77" sqref="D77:D79"/>
    </sheetView>
  </sheetViews>
  <sheetFormatPr defaultColWidth="8.5" defaultRowHeight="16.5" x14ac:dyDescent="0.3"/>
  <cols>
    <col min="1" max="1" width="18.5" style="2" customWidth="1"/>
    <col min="2" max="2" width="22.5" style="39" customWidth="1"/>
    <col min="3" max="3" width="16.375" style="2" customWidth="1"/>
    <col min="4" max="4" width="20.5" style="2" customWidth="1"/>
    <col min="5" max="16" width="5.625" style="2" customWidth="1"/>
    <col min="17" max="19" width="8.5" style="2" customWidth="1"/>
    <col min="20" max="16381" width="8.5" style="2"/>
    <col min="16382" max="16383" width="8.5" style="2" bestFit="1"/>
    <col min="16384" max="16384" width="8.5" style="2"/>
  </cols>
  <sheetData>
    <row r="1" spans="1:30" s="1" customFormat="1" ht="18" x14ac:dyDescent="0.2">
      <c r="A1" s="22" t="s">
        <v>0</v>
      </c>
      <c r="E1" s="42"/>
      <c r="F1" s="34" t="s">
        <v>1</v>
      </c>
      <c r="I1" s="37"/>
      <c r="J1" s="34" t="s">
        <v>2</v>
      </c>
      <c r="M1" s="35"/>
      <c r="N1" s="34" t="s">
        <v>3</v>
      </c>
      <c r="Q1" s="36"/>
      <c r="R1" s="34" t="s">
        <v>4</v>
      </c>
    </row>
    <row r="2" spans="1:30" s="1" customFormat="1" ht="13.7" customHeight="1" x14ac:dyDescent="0.3">
      <c r="A2" s="22"/>
      <c r="D2" s="22"/>
      <c r="E2" s="22"/>
      <c r="F2" s="22"/>
      <c r="G2" s="22"/>
      <c r="H2" s="22"/>
      <c r="I2" s="22"/>
      <c r="J2" s="22"/>
      <c r="K2" s="22"/>
      <c r="L2" s="22"/>
      <c r="M2" s="22"/>
      <c r="N2" s="22"/>
      <c r="O2" s="22"/>
      <c r="P2" s="22"/>
      <c r="Q2" s="22"/>
      <c r="R2" s="22"/>
    </row>
    <row r="3" spans="1:30" s="179" customFormat="1" ht="12" x14ac:dyDescent="0.2">
      <c r="A3" s="176" t="s">
        <v>5</v>
      </c>
    </row>
    <row r="4" spans="1:30" s="1" customFormat="1" x14ac:dyDescent="0.3">
      <c r="B4" s="38"/>
    </row>
    <row r="5" spans="1:30" x14ac:dyDescent="0.3">
      <c r="A5" s="181" t="s">
        <v>6</v>
      </c>
      <c r="B5" s="187" t="s">
        <v>7</v>
      </c>
      <c r="C5" s="181" t="s">
        <v>8</v>
      </c>
      <c r="D5" s="181" t="s">
        <v>9</v>
      </c>
      <c r="E5" s="181" t="s">
        <v>10</v>
      </c>
      <c r="F5" s="181"/>
      <c r="G5" s="181"/>
      <c r="H5" s="181"/>
      <c r="I5" s="181"/>
      <c r="J5" s="181"/>
      <c r="K5" s="181"/>
      <c r="L5" s="181"/>
      <c r="M5" s="181"/>
      <c r="N5" s="181"/>
      <c r="O5" s="181"/>
      <c r="P5" s="181"/>
      <c r="Q5" s="181" t="s">
        <v>11</v>
      </c>
      <c r="R5" s="181" t="s">
        <v>12</v>
      </c>
      <c r="S5" s="181" t="s">
        <v>13</v>
      </c>
    </row>
    <row r="6" spans="1:30" x14ac:dyDescent="0.3">
      <c r="A6" s="181"/>
      <c r="B6" s="187"/>
      <c r="C6" s="181"/>
      <c r="D6" s="181"/>
      <c r="E6" s="33" t="s">
        <v>14</v>
      </c>
      <c r="F6" s="33" t="s">
        <v>15</v>
      </c>
      <c r="G6" s="33" t="s">
        <v>16</v>
      </c>
      <c r="H6" s="33" t="s">
        <v>17</v>
      </c>
      <c r="I6" s="33" t="s">
        <v>18</v>
      </c>
      <c r="J6" s="33" t="s">
        <v>19</v>
      </c>
      <c r="K6" s="33" t="s">
        <v>20</v>
      </c>
      <c r="L6" s="33" t="s">
        <v>21</v>
      </c>
      <c r="M6" s="33" t="s">
        <v>22</v>
      </c>
      <c r="N6" s="33" t="s">
        <v>23</v>
      </c>
      <c r="O6" s="33" t="s">
        <v>24</v>
      </c>
      <c r="P6" s="33" t="s">
        <v>25</v>
      </c>
      <c r="Q6" s="181"/>
      <c r="R6" s="181"/>
      <c r="S6" s="181"/>
    </row>
    <row r="7" spans="1:30" x14ac:dyDescent="0.3">
      <c r="A7" s="182" t="s">
        <v>26</v>
      </c>
      <c r="B7" s="182" t="s">
        <v>27</v>
      </c>
      <c r="C7" s="32" t="s">
        <v>28</v>
      </c>
      <c r="D7" s="32" t="s">
        <v>29</v>
      </c>
      <c r="E7" s="42"/>
      <c r="F7" s="42"/>
      <c r="G7" s="42"/>
      <c r="H7" s="35"/>
      <c r="I7" s="35"/>
      <c r="J7" s="35"/>
      <c r="K7" s="37"/>
      <c r="L7" s="35"/>
      <c r="M7" s="35"/>
      <c r="N7" s="35"/>
      <c r="O7" s="35"/>
      <c r="P7" s="36"/>
      <c r="Q7" s="15"/>
      <c r="R7" s="15"/>
      <c r="S7" s="16"/>
    </row>
    <row r="8" spans="1:30" x14ac:dyDescent="0.3">
      <c r="A8" s="183"/>
      <c r="B8" s="183"/>
      <c r="C8" s="32"/>
      <c r="D8" s="32" t="s">
        <v>30</v>
      </c>
      <c r="E8" s="42"/>
      <c r="F8" s="42"/>
      <c r="G8" s="42"/>
      <c r="H8" s="16"/>
      <c r="I8" s="35"/>
      <c r="J8" s="35"/>
      <c r="K8" s="35"/>
      <c r="L8" s="35"/>
      <c r="M8" s="37"/>
      <c r="N8" s="36"/>
      <c r="O8" s="16"/>
      <c r="P8" s="16"/>
      <c r="Q8" s="15"/>
      <c r="R8" s="15"/>
      <c r="S8" s="16"/>
      <c r="U8" s="189" t="s">
        <v>31</v>
      </c>
      <c r="V8" s="189"/>
      <c r="W8" s="189"/>
      <c r="X8" s="189"/>
      <c r="Y8" s="189"/>
      <c r="Z8" s="189"/>
      <c r="AA8" s="189"/>
      <c r="AB8" s="189"/>
      <c r="AC8" s="189"/>
      <c r="AD8" s="189"/>
    </row>
    <row r="9" spans="1:30" x14ac:dyDescent="0.3">
      <c r="A9" s="183"/>
      <c r="B9" s="183"/>
      <c r="C9" s="32"/>
      <c r="D9" s="32" t="s">
        <v>32</v>
      </c>
      <c r="E9" s="42"/>
      <c r="F9" s="42"/>
      <c r="G9" s="42"/>
      <c r="H9" s="16"/>
      <c r="I9" s="35"/>
      <c r="J9" s="35"/>
      <c r="K9" s="35"/>
      <c r="L9" s="35"/>
      <c r="M9" s="35"/>
      <c r="N9" s="35"/>
      <c r="O9" s="37"/>
      <c r="P9" s="36"/>
      <c r="Q9" s="15"/>
      <c r="R9" s="15"/>
      <c r="S9" s="16"/>
      <c r="U9" s="189"/>
      <c r="V9" s="189"/>
      <c r="W9" s="189"/>
      <c r="X9" s="189"/>
      <c r="Y9" s="189"/>
      <c r="Z9" s="189"/>
      <c r="AA9" s="189"/>
      <c r="AB9" s="189"/>
      <c r="AC9" s="189"/>
      <c r="AD9" s="189"/>
    </row>
    <row r="10" spans="1:30" x14ac:dyDescent="0.3">
      <c r="A10" s="183"/>
      <c r="B10" s="183"/>
      <c r="C10" s="32"/>
      <c r="D10" s="32"/>
      <c r="E10" s="42"/>
      <c r="F10" s="42"/>
      <c r="G10" s="42"/>
      <c r="H10" s="16"/>
      <c r="I10" s="15"/>
      <c r="J10" s="15"/>
      <c r="K10" s="15"/>
      <c r="L10" s="16"/>
      <c r="M10" s="15"/>
      <c r="N10" s="15"/>
      <c r="O10" s="15"/>
      <c r="P10" s="16"/>
      <c r="Q10" s="15"/>
      <c r="R10" s="15"/>
      <c r="S10" s="16"/>
      <c r="U10" s="189"/>
      <c r="V10" s="189"/>
      <c r="W10" s="189"/>
      <c r="X10" s="189"/>
      <c r="Y10" s="189"/>
      <c r="Z10" s="189"/>
      <c r="AA10" s="189"/>
      <c r="AB10" s="189"/>
      <c r="AC10" s="189"/>
      <c r="AD10" s="189"/>
    </row>
    <row r="11" spans="1:30" x14ac:dyDescent="0.3">
      <c r="A11" s="183"/>
      <c r="B11" s="183"/>
      <c r="C11" s="32"/>
      <c r="D11" s="32"/>
      <c r="E11" s="42"/>
      <c r="F11" s="42"/>
      <c r="G11" s="42"/>
      <c r="H11" s="16"/>
      <c r="I11" s="15"/>
      <c r="J11" s="15"/>
      <c r="K11" s="15"/>
      <c r="L11" s="16"/>
      <c r="M11" s="15"/>
      <c r="N11" s="15"/>
      <c r="O11" s="15"/>
      <c r="P11" s="16"/>
      <c r="Q11" s="15"/>
      <c r="R11" s="15"/>
      <c r="S11" s="16"/>
      <c r="U11" s="189"/>
      <c r="V11" s="189"/>
      <c r="W11" s="189"/>
      <c r="X11" s="189"/>
      <c r="Y11" s="189"/>
      <c r="Z11" s="189"/>
      <c r="AA11" s="189"/>
      <c r="AB11" s="189"/>
      <c r="AC11" s="189"/>
      <c r="AD11" s="189"/>
    </row>
    <row r="12" spans="1:30" x14ac:dyDescent="0.3">
      <c r="A12" s="183"/>
      <c r="B12" s="183"/>
      <c r="C12" s="158"/>
      <c r="D12" s="32"/>
      <c r="E12" s="42"/>
      <c r="F12" s="42"/>
      <c r="G12" s="42"/>
      <c r="H12" s="16"/>
      <c r="I12" s="15"/>
      <c r="J12" s="15"/>
      <c r="K12" s="15"/>
      <c r="L12" s="16"/>
      <c r="M12" s="15"/>
      <c r="N12" s="15"/>
      <c r="O12" s="15"/>
      <c r="P12" s="16"/>
      <c r="Q12" s="15"/>
      <c r="R12" s="15"/>
      <c r="S12" s="16"/>
      <c r="U12" s="189"/>
      <c r="V12" s="189"/>
      <c r="W12" s="189"/>
      <c r="X12" s="189"/>
      <c r="Y12" s="189"/>
      <c r="Z12" s="189"/>
      <c r="AA12" s="189"/>
      <c r="AB12" s="189"/>
      <c r="AC12" s="189"/>
      <c r="AD12" s="189"/>
    </row>
    <row r="13" spans="1:30" x14ac:dyDescent="0.3">
      <c r="A13" s="183"/>
      <c r="B13" s="183"/>
      <c r="C13" s="158"/>
      <c r="D13" s="32"/>
      <c r="E13" s="42"/>
      <c r="F13" s="42"/>
      <c r="G13" s="42"/>
      <c r="H13" s="16"/>
      <c r="I13" s="15"/>
      <c r="J13" s="15"/>
      <c r="K13" s="15"/>
      <c r="L13" s="16"/>
      <c r="M13" s="15"/>
      <c r="N13" s="15"/>
      <c r="O13" s="15"/>
      <c r="P13" s="16"/>
      <c r="Q13" s="15"/>
      <c r="R13" s="15"/>
      <c r="S13" s="16"/>
      <c r="U13" s="189"/>
      <c r="V13" s="189"/>
      <c r="W13" s="189"/>
      <c r="X13" s="189"/>
      <c r="Y13" s="189"/>
      <c r="Z13" s="189"/>
      <c r="AA13" s="189"/>
      <c r="AB13" s="189"/>
      <c r="AC13" s="189"/>
      <c r="AD13" s="189"/>
    </row>
    <row r="14" spans="1:30" x14ac:dyDescent="0.3">
      <c r="A14" s="183"/>
      <c r="B14" s="183"/>
      <c r="C14" s="158"/>
      <c r="D14" s="32"/>
      <c r="E14" s="42"/>
      <c r="F14" s="42"/>
      <c r="G14" s="42"/>
      <c r="H14" s="16"/>
      <c r="I14" s="15"/>
      <c r="J14" s="15"/>
      <c r="K14" s="15"/>
      <c r="L14" s="16"/>
      <c r="M14" s="15"/>
      <c r="N14" s="15"/>
      <c r="O14" s="15"/>
      <c r="P14" s="16"/>
      <c r="Q14" s="15"/>
      <c r="R14" s="15"/>
      <c r="S14" s="16"/>
      <c r="U14" s="189"/>
      <c r="V14" s="189"/>
      <c r="W14" s="189"/>
      <c r="X14" s="189"/>
      <c r="Y14" s="189"/>
      <c r="Z14" s="189"/>
      <c r="AA14" s="189"/>
      <c r="AB14" s="189"/>
      <c r="AC14" s="189"/>
      <c r="AD14" s="189"/>
    </row>
    <row r="15" spans="1:30" x14ac:dyDescent="0.3">
      <c r="A15" s="183"/>
      <c r="B15" s="183"/>
      <c r="C15" s="158"/>
      <c r="D15" s="32"/>
      <c r="E15" s="42"/>
      <c r="F15" s="42"/>
      <c r="G15" s="42"/>
      <c r="H15" s="16"/>
      <c r="I15" s="15"/>
      <c r="J15" s="15"/>
      <c r="K15" s="15"/>
      <c r="L15" s="16"/>
      <c r="M15" s="15"/>
      <c r="N15" s="15"/>
      <c r="O15" s="15"/>
      <c r="P15" s="16"/>
      <c r="Q15" s="15"/>
      <c r="R15" s="15"/>
      <c r="S15" s="16"/>
      <c r="U15" s="189"/>
      <c r="V15" s="189"/>
      <c r="W15" s="189"/>
      <c r="X15" s="189"/>
      <c r="Y15" s="189"/>
      <c r="Z15" s="189"/>
      <c r="AA15" s="189"/>
      <c r="AB15" s="189"/>
      <c r="AC15" s="189"/>
      <c r="AD15" s="189"/>
    </row>
    <row r="16" spans="1:30" x14ac:dyDescent="0.3">
      <c r="A16" s="183"/>
      <c r="B16" s="188"/>
      <c r="C16" s="158"/>
      <c r="D16" s="32"/>
      <c r="E16" s="42"/>
      <c r="F16" s="42"/>
      <c r="G16" s="42"/>
      <c r="H16" s="16"/>
      <c r="I16" s="15"/>
      <c r="J16" s="15"/>
      <c r="K16" s="15"/>
      <c r="L16" s="16"/>
      <c r="M16" s="15"/>
      <c r="N16" s="15"/>
      <c r="O16" s="15"/>
      <c r="P16" s="16"/>
      <c r="Q16" s="15"/>
      <c r="R16" s="15"/>
      <c r="S16" s="16"/>
      <c r="U16" s="189"/>
      <c r="V16" s="189"/>
      <c r="W16" s="189"/>
      <c r="X16" s="189"/>
      <c r="Y16" s="189"/>
      <c r="Z16" s="189"/>
      <c r="AA16" s="189"/>
      <c r="AB16" s="189"/>
      <c r="AC16" s="189"/>
      <c r="AD16" s="189"/>
    </row>
    <row r="17" spans="1:30" x14ac:dyDescent="0.3">
      <c r="A17" s="183"/>
      <c r="B17" s="182" t="s">
        <v>33</v>
      </c>
      <c r="C17" s="32" t="s">
        <v>34</v>
      </c>
      <c r="D17" s="32" t="s">
        <v>35</v>
      </c>
      <c r="E17" s="42"/>
      <c r="F17" s="42"/>
      <c r="G17" s="42"/>
      <c r="H17" s="16"/>
      <c r="I17" s="15"/>
      <c r="J17" s="15"/>
      <c r="K17" s="15"/>
      <c r="L17" s="16"/>
      <c r="M17" s="15"/>
      <c r="N17" s="15"/>
      <c r="O17" s="15"/>
      <c r="P17" s="16"/>
      <c r="Q17" s="15"/>
      <c r="R17" s="15"/>
      <c r="S17" s="16"/>
      <c r="U17" s="189"/>
      <c r="V17" s="189"/>
      <c r="W17" s="189"/>
      <c r="X17" s="189"/>
      <c r="Y17" s="189"/>
      <c r="Z17" s="189"/>
      <c r="AA17" s="189"/>
      <c r="AB17" s="189"/>
      <c r="AC17" s="189"/>
      <c r="AD17" s="189"/>
    </row>
    <row r="18" spans="1:30" x14ac:dyDescent="0.3">
      <c r="A18" s="183"/>
      <c r="B18" s="183"/>
      <c r="C18" s="158"/>
      <c r="D18" s="32" t="s">
        <v>36</v>
      </c>
      <c r="E18" s="42"/>
      <c r="F18" s="42"/>
      <c r="G18" s="42"/>
      <c r="H18" s="16"/>
      <c r="I18" s="15"/>
      <c r="J18" s="15"/>
      <c r="K18" s="15"/>
      <c r="L18" s="16"/>
      <c r="M18" s="15"/>
      <c r="N18" s="15"/>
      <c r="O18" s="15"/>
      <c r="P18" s="16"/>
      <c r="Q18" s="15"/>
      <c r="R18" s="15"/>
      <c r="S18" s="16"/>
      <c r="U18" s="189"/>
      <c r="V18" s="189"/>
      <c r="W18" s="189"/>
      <c r="X18" s="189"/>
      <c r="Y18" s="189"/>
      <c r="Z18" s="189"/>
      <c r="AA18" s="189"/>
      <c r="AB18" s="189"/>
      <c r="AC18" s="189"/>
      <c r="AD18" s="189"/>
    </row>
    <row r="19" spans="1:30" x14ac:dyDescent="0.3">
      <c r="A19" s="183"/>
      <c r="B19" s="183"/>
      <c r="C19" s="158"/>
      <c r="D19" s="32" t="s">
        <v>37</v>
      </c>
      <c r="E19" s="42"/>
      <c r="F19" s="42"/>
      <c r="G19" s="42"/>
      <c r="H19" s="16"/>
      <c r="I19" s="15"/>
      <c r="J19" s="15"/>
      <c r="K19" s="15"/>
      <c r="L19" s="16"/>
      <c r="M19" s="15"/>
      <c r="N19" s="15"/>
      <c r="O19" s="15"/>
      <c r="P19" s="16"/>
      <c r="Q19" s="15"/>
      <c r="R19" s="15"/>
      <c r="S19" s="16"/>
      <c r="U19" s="189"/>
      <c r="V19" s="189"/>
      <c r="W19" s="189"/>
      <c r="X19" s="189"/>
      <c r="Y19" s="189"/>
      <c r="Z19" s="189"/>
      <c r="AA19" s="189"/>
      <c r="AB19" s="189"/>
      <c r="AC19" s="189"/>
      <c r="AD19" s="189"/>
    </row>
    <row r="20" spans="1:30" x14ac:dyDescent="0.3">
      <c r="A20" s="183"/>
      <c r="B20" s="183"/>
      <c r="C20" s="158"/>
      <c r="D20" s="32"/>
      <c r="E20" s="42"/>
      <c r="F20" s="42"/>
      <c r="G20" s="42"/>
      <c r="H20" s="16"/>
      <c r="I20" s="15"/>
      <c r="J20" s="15"/>
      <c r="K20" s="15"/>
      <c r="L20" s="16"/>
      <c r="M20" s="15"/>
      <c r="N20" s="15"/>
      <c r="O20" s="15"/>
      <c r="P20" s="16"/>
      <c r="Q20" s="15"/>
      <c r="R20" s="15"/>
      <c r="S20" s="16"/>
      <c r="U20" s="189"/>
      <c r="V20" s="189"/>
      <c r="W20" s="189"/>
      <c r="X20" s="189"/>
      <c r="Y20" s="189"/>
      <c r="Z20" s="189"/>
      <c r="AA20" s="189"/>
      <c r="AB20" s="189"/>
      <c r="AC20" s="189"/>
      <c r="AD20" s="189"/>
    </row>
    <row r="21" spans="1:30" x14ac:dyDescent="0.3">
      <c r="A21" s="183"/>
      <c r="B21" s="183"/>
      <c r="C21" s="158"/>
      <c r="D21" s="32"/>
      <c r="E21" s="42"/>
      <c r="F21" s="42"/>
      <c r="G21" s="42"/>
      <c r="H21" s="15"/>
      <c r="I21" s="15"/>
      <c r="J21" s="15"/>
      <c r="K21" s="15"/>
      <c r="L21" s="15"/>
      <c r="M21" s="15"/>
      <c r="N21" s="15"/>
      <c r="O21" s="15"/>
      <c r="P21" s="15"/>
      <c r="Q21" s="15"/>
      <c r="R21" s="15"/>
      <c r="S21" s="16"/>
      <c r="U21" s="189"/>
      <c r="V21" s="189"/>
      <c r="W21" s="189"/>
      <c r="X21" s="189"/>
      <c r="Y21" s="189"/>
      <c r="Z21" s="189"/>
      <c r="AA21" s="189"/>
      <c r="AB21" s="189"/>
      <c r="AC21" s="189"/>
      <c r="AD21" s="189"/>
    </row>
    <row r="22" spans="1:30" x14ac:dyDescent="0.3">
      <c r="A22" s="183"/>
      <c r="B22" s="183"/>
      <c r="C22" s="158"/>
      <c r="D22" s="32"/>
      <c r="E22" s="42"/>
      <c r="F22" s="42"/>
      <c r="G22" s="42"/>
      <c r="H22" s="15"/>
      <c r="I22" s="15"/>
      <c r="J22" s="15"/>
      <c r="K22" s="15"/>
      <c r="L22" s="15"/>
      <c r="M22" s="15"/>
      <c r="N22" s="15"/>
      <c r="O22" s="15"/>
      <c r="P22" s="15"/>
      <c r="Q22" s="15"/>
      <c r="R22" s="15"/>
      <c r="S22" s="16"/>
      <c r="U22" s="189"/>
      <c r="V22" s="189"/>
      <c r="W22" s="189"/>
      <c r="X22" s="189"/>
      <c r="Y22" s="189"/>
      <c r="Z22" s="189"/>
      <c r="AA22" s="189"/>
      <c r="AB22" s="189"/>
      <c r="AC22" s="189"/>
      <c r="AD22" s="189"/>
    </row>
    <row r="23" spans="1:30" x14ac:dyDescent="0.3">
      <c r="A23" s="183"/>
      <c r="B23" s="183"/>
      <c r="C23" s="158"/>
      <c r="D23" s="32"/>
      <c r="E23" s="42"/>
      <c r="F23" s="42"/>
      <c r="G23" s="42"/>
      <c r="H23" s="15"/>
      <c r="I23" s="15"/>
      <c r="J23" s="15"/>
      <c r="K23" s="15"/>
      <c r="L23" s="15"/>
      <c r="M23" s="15"/>
      <c r="N23" s="15"/>
      <c r="O23" s="15"/>
      <c r="P23" s="15"/>
      <c r="Q23" s="15"/>
      <c r="R23" s="15"/>
      <c r="S23" s="16"/>
      <c r="U23" s="189"/>
      <c r="V23" s="189"/>
      <c r="W23" s="189"/>
      <c r="X23" s="189"/>
      <c r="Y23" s="189"/>
      <c r="Z23" s="189"/>
      <c r="AA23" s="189"/>
      <c r="AB23" s="189"/>
      <c r="AC23" s="189"/>
      <c r="AD23" s="189"/>
    </row>
    <row r="24" spans="1:30" x14ac:dyDescent="0.3">
      <c r="A24" s="183"/>
      <c r="B24" s="183"/>
      <c r="C24" s="158"/>
      <c r="D24" s="32"/>
      <c r="E24" s="42"/>
      <c r="F24" s="42"/>
      <c r="G24" s="42"/>
      <c r="H24" s="16"/>
      <c r="I24" s="15"/>
      <c r="J24" s="15"/>
      <c r="K24" s="15"/>
      <c r="L24" s="16"/>
      <c r="M24" s="15"/>
      <c r="N24" s="15"/>
      <c r="O24" s="15"/>
      <c r="P24" s="16"/>
      <c r="Q24" s="15"/>
      <c r="R24" s="15"/>
      <c r="S24" s="16"/>
    </row>
    <row r="25" spans="1:30" x14ac:dyDescent="0.3">
      <c r="A25" s="183"/>
      <c r="B25" s="183"/>
      <c r="C25" s="158"/>
      <c r="D25" s="32"/>
      <c r="E25" s="42"/>
      <c r="F25" s="42"/>
      <c r="G25" s="42"/>
      <c r="H25" s="16"/>
      <c r="I25" s="15"/>
      <c r="J25" s="15"/>
      <c r="K25" s="15"/>
      <c r="L25" s="16"/>
      <c r="M25" s="15"/>
      <c r="N25" s="15"/>
      <c r="O25" s="15"/>
      <c r="P25" s="16"/>
      <c r="Q25" s="15"/>
      <c r="R25" s="15"/>
      <c r="S25" s="16"/>
    </row>
    <row r="26" spans="1:30" x14ac:dyDescent="0.3">
      <c r="A26" s="183"/>
      <c r="B26" s="188"/>
      <c r="C26" s="158"/>
      <c r="D26" s="32"/>
      <c r="E26" s="42"/>
      <c r="F26" s="42"/>
      <c r="G26" s="42"/>
      <c r="H26" s="16"/>
      <c r="I26" s="15"/>
      <c r="J26" s="15"/>
      <c r="K26" s="15"/>
      <c r="L26" s="16"/>
      <c r="M26" s="15"/>
      <c r="N26" s="15"/>
      <c r="O26" s="15"/>
      <c r="P26" s="16"/>
      <c r="Q26" s="15"/>
      <c r="R26" s="15"/>
      <c r="S26" s="16"/>
    </row>
    <row r="27" spans="1:30" x14ac:dyDescent="0.3">
      <c r="A27" s="183"/>
      <c r="B27" s="182" t="s">
        <v>38</v>
      </c>
      <c r="C27" s="32" t="s">
        <v>39</v>
      </c>
      <c r="D27" s="32" t="s">
        <v>40</v>
      </c>
      <c r="E27" s="42"/>
      <c r="F27" s="42"/>
      <c r="G27" s="42"/>
      <c r="H27" s="16"/>
      <c r="I27" s="15"/>
      <c r="J27" s="15"/>
      <c r="K27" s="15"/>
      <c r="L27" s="16"/>
      <c r="M27" s="15"/>
      <c r="N27" s="15"/>
      <c r="O27" s="15"/>
      <c r="P27" s="16"/>
      <c r="Q27" s="15"/>
      <c r="R27" s="15"/>
      <c r="S27" s="16"/>
    </row>
    <row r="28" spans="1:30" x14ac:dyDescent="0.3">
      <c r="A28" s="183"/>
      <c r="B28" s="183"/>
      <c r="C28" s="32"/>
      <c r="D28" s="32" t="s">
        <v>41</v>
      </c>
      <c r="E28" s="42"/>
      <c r="F28" s="42"/>
      <c r="G28" s="42"/>
      <c r="H28" s="16"/>
      <c r="I28" s="15"/>
      <c r="J28" s="15"/>
      <c r="K28" s="15"/>
      <c r="L28" s="16"/>
      <c r="M28" s="15"/>
      <c r="N28" s="15"/>
      <c r="O28" s="15"/>
      <c r="P28" s="16"/>
      <c r="Q28" s="15"/>
      <c r="R28" s="15"/>
      <c r="S28" s="16"/>
    </row>
    <row r="29" spans="1:30" x14ac:dyDescent="0.3">
      <c r="A29" s="183"/>
      <c r="B29" s="183"/>
      <c r="C29" s="32"/>
      <c r="D29" s="32" t="s">
        <v>42</v>
      </c>
      <c r="E29" s="42"/>
      <c r="F29" s="42"/>
      <c r="G29" s="42"/>
      <c r="H29" s="16"/>
      <c r="I29" s="15"/>
      <c r="J29" s="15"/>
      <c r="K29" s="15"/>
      <c r="L29" s="16"/>
      <c r="M29" s="15"/>
      <c r="N29" s="15"/>
      <c r="O29" s="15"/>
      <c r="P29" s="16"/>
      <c r="Q29" s="15"/>
      <c r="R29" s="15"/>
      <c r="S29" s="16"/>
    </row>
    <row r="30" spans="1:30" x14ac:dyDescent="0.3">
      <c r="A30" s="183"/>
      <c r="B30" s="183"/>
      <c r="C30" s="32"/>
      <c r="D30" s="32"/>
      <c r="E30" s="42"/>
      <c r="F30" s="42"/>
      <c r="G30" s="42"/>
      <c r="H30" s="16"/>
      <c r="I30" s="15"/>
      <c r="J30" s="15"/>
      <c r="K30" s="15"/>
      <c r="L30" s="16"/>
      <c r="M30" s="15"/>
      <c r="N30" s="15"/>
      <c r="O30" s="15"/>
      <c r="P30" s="16"/>
      <c r="Q30" s="15"/>
      <c r="R30" s="15"/>
      <c r="S30" s="16"/>
    </row>
    <row r="31" spans="1:30" x14ac:dyDescent="0.3">
      <c r="A31" s="183"/>
      <c r="B31" s="183"/>
      <c r="C31" s="32"/>
      <c r="D31" s="32"/>
      <c r="E31" s="42"/>
      <c r="F31" s="42"/>
      <c r="G31" s="42"/>
      <c r="H31" s="16"/>
      <c r="I31" s="15"/>
      <c r="J31" s="15"/>
      <c r="K31" s="15"/>
      <c r="L31" s="16"/>
      <c r="M31" s="15"/>
      <c r="N31" s="15"/>
      <c r="O31" s="15"/>
      <c r="P31" s="16"/>
      <c r="Q31" s="15"/>
      <c r="R31" s="15"/>
      <c r="S31" s="16"/>
    </row>
    <row r="32" spans="1:30" x14ac:dyDescent="0.3">
      <c r="A32" s="183"/>
      <c r="B32" s="183"/>
      <c r="C32" s="32"/>
      <c r="D32" s="32"/>
      <c r="E32" s="42"/>
      <c r="F32" s="42"/>
      <c r="G32" s="42"/>
      <c r="H32" s="16"/>
      <c r="I32" s="15"/>
      <c r="J32" s="15"/>
      <c r="K32" s="15"/>
      <c r="L32" s="16"/>
      <c r="M32" s="15"/>
      <c r="N32" s="15"/>
      <c r="O32" s="15"/>
      <c r="P32" s="16"/>
      <c r="Q32" s="15"/>
      <c r="R32" s="15"/>
      <c r="S32" s="16"/>
    </row>
    <row r="33" spans="1:19" x14ac:dyDescent="0.3">
      <c r="A33" s="183"/>
      <c r="B33" s="183"/>
      <c r="C33" s="32"/>
      <c r="D33" s="32"/>
      <c r="E33" s="42"/>
      <c r="F33" s="42"/>
      <c r="G33" s="42"/>
      <c r="H33" s="16"/>
      <c r="I33" s="15"/>
      <c r="J33" s="15"/>
      <c r="K33" s="15"/>
      <c r="L33" s="16"/>
      <c r="M33" s="15"/>
      <c r="N33" s="15"/>
      <c r="O33" s="15"/>
      <c r="P33" s="16"/>
      <c r="Q33" s="15"/>
      <c r="R33" s="15"/>
      <c r="S33" s="16"/>
    </row>
    <row r="34" spans="1:19" x14ac:dyDescent="0.3">
      <c r="A34" s="183"/>
      <c r="B34" s="183"/>
      <c r="C34" s="32"/>
      <c r="D34" s="32"/>
      <c r="E34" s="42"/>
      <c r="F34" s="42"/>
      <c r="G34" s="42"/>
      <c r="H34" s="16"/>
      <c r="I34" s="15"/>
      <c r="J34" s="15"/>
      <c r="K34" s="15"/>
      <c r="L34" s="16"/>
      <c r="M34" s="15"/>
      <c r="N34" s="15"/>
      <c r="O34" s="15"/>
      <c r="P34" s="16"/>
      <c r="Q34" s="15"/>
      <c r="R34" s="15"/>
      <c r="S34" s="16"/>
    </row>
    <row r="35" spans="1:19" x14ac:dyDescent="0.3">
      <c r="A35" s="183"/>
      <c r="B35" s="183"/>
      <c r="C35" s="32"/>
      <c r="D35" s="32"/>
      <c r="E35" s="42"/>
      <c r="F35" s="42"/>
      <c r="G35" s="42"/>
      <c r="H35" s="16"/>
      <c r="I35" s="15"/>
      <c r="J35" s="15"/>
      <c r="K35" s="15"/>
      <c r="L35" s="16"/>
      <c r="M35" s="15"/>
      <c r="N35" s="15"/>
      <c r="O35" s="15"/>
      <c r="P35" s="16"/>
      <c r="Q35" s="15"/>
      <c r="R35" s="15"/>
      <c r="S35" s="16"/>
    </row>
    <row r="36" spans="1:19" x14ac:dyDescent="0.3">
      <c r="A36" s="188"/>
      <c r="B36" s="188"/>
      <c r="C36" s="32"/>
      <c r="D36" s="32"/>
      <c r="E36" s="42"/>
      <c r="F36" s="42"/>
      <c r="G36" s="42"/>
      <c r="H36" s="16"/>
      <c r="I36" s="15"/>
      <c r="J36" s="15"/>
      <c r="K36" s="15"/>
      <c r="L36" s="16"/>
      <c r="M36" s="15"/>
      <c r="N36" s="15"/>
      <c r="O36" s="15"/>
      <c r="P36" s="16"/>
      <c r="Q36" s="15"/>
      <c r="R36" s="15"/>
      <c r="S36" s="16"/>
    </row>
    <row r="37" spans="1:19" x14ac:dyDescent="0.3">
      <c r="A37" s="182" t="s">
        <v>43</v>
      </c>
      <c r="B37" s="182" t="s">
        <v>44</v>
      </c>
      <c r="C37" s="32" t="s">
        <v>45</v>
      </c>
      <c r="D37" s="32" t="s">
        <v>46</v>
      </c>
      <c r="E37" s="42"/>
      <c r="F37" s="42"/>
      <c r="G37" s="42"/>
      <c r="H37" s="16"/>
      <c r="I37" s="15"/>
      <c r="J37" s="15"/>
      <c r="K37" s="15"/>
      <c r="L37" s="16"/>
      <c r="M37" s="15"/>
      <c r="N37" s="15"/>
      <c r="O37" s="15"/>
      <c r="P37" s="16"/>
      <c r="Q37" s="15"/>
      <c r="R37" s="15"/>
      <c r="S37" s="16"/>
    </row>
    <row r="38" spans="1:19" x14ac:dyDescent="0.3">
      <c r="A38" s="183"/>
      <c r="B38" s="183"/>
      <c r="C38" s="32"/>
      <c r="D38" s="32" t="s">
        <v>47</v>
      </c>
      <c r="E38" s="42"/>
      <c r="F38" s="42"/>
      <c r="G38" s="42"/>
      <c r="H38" s="16"/>
      <c r="I38" s="15"/>
      <c r="J38" s="15"/>
      <c r="K38" s="15"/>
      <c r="L38" s="16"/>
      <c r="M38" s="15"/>
      <c r="N38" s="15"/>
      <c r="O38" s="15"/>
      <c r="P38" s="16"/>
      <c r="Q38" s="15"/>
      <c r="R38" s="15"/>
      <c r="S38" s="16"/>
    </row>
    <row r="39" spans="1:19" x14ac:dyDescent="0.3">
      <c r="A39" s="183"/>
      <c r="B39" s="183"/>
      <c r="C39" s="32"/>
      <c r="D39" s="32" t="s">
        <v>48</v>
      </c>
      <c r="E39" s="42"/>
      <c r="F39" s="42"/>
      <c r="G39" s="42"/>
      <c r="H39" s="16"/>
      <c r="I39" s="15"/>
      <c r="J39" s="15"/>
      <c r="K39" s="15"/>
      <c r="L39" s="16"/>
      <c r="M39" s="15"/>
      <c r="N39" s="15"/>
      <c r="O39" s="15"/>
      <c r="P39" s="16"/>
      <c r="Q39" s="15"/>
      <c r="R39" s="15"/>
      <c r="S39" s="16"/>
    </row>
    <row r="40" spans="1:19" x14ac:dyDescent="0.3">
      <c r="A40" s="183"/>
      <c r="B40" s="183"/>
      <c r="C40" s="32"/>
      <c r="D40" s="32"/>
      <c r="E40" s="42"/>
      <c r="F40" s="42"/>
      <c r="G40" s="42"/>
      <c r="H40" s="16"/>
      <c r="I40" s="15"/>
      <c r="J40" s="15"/>
      <c r="K40" s="15"/>
      <c r="L40" s="16"/>
      <c r="M40" s="15"/>
      <c r="N40" s="15"/>
      <c r="O40" s="15"/>
      <c r="P40" s="16"/>
      <c r="Q40" s="15"/>
      <c r="R40" s="15"/>
      <c r="S40" s="16"/>
    </row>
    <row r="41" spans="1:19" x14ac:dyDescent="0.3">
      <c r="A41" s="183"/>
      <c r="B41" s="183"/>
      <c r="C41" s="32"/>
      <c r="D41" s="32"/>
      <c r="E41" s="42"/>
      <c r="F41" s="42"/>
      <c r="G41" s="42"/>
      <c r="H41" s="16"/>
      <c r="I41" s="15"/>
      <c r="J41" s="15"/>
      <c r="K41" s="15"/>
      <c r="L41" s="16"/>
      <c r="M41" s="15"/>
      <c r="N41" s="15"/>
      <c r="O41" s="15"/>
      <c r="P41" s="16"/>
      <c r="Q41" s="15"/>
      <c r="R41" s="15"/>
      <c r="S41" s="16"/>
    </row>
    <row r="42" spans="1:19" x14ac:dyDescent="0.3">
      <c r="A42" s="183"/>
      <c r="B42" s="183"/>
      <c r="C42" s="32"/>
      <c r="D42" s="32"/>
      <c r="E42" s="42"/>
      <c r="F42" s="42"/>
      <c r="G42" s="42"/>
      <c r="H42" s="16"/>
      <c r="I42" s="15"/>
      <c r="J42" s="15"/>
      <c r="K42" s="15"/>
      <c r="L42" s="16"/>
      <c r="M42" s="15"/>
      <c r="N42" s="15"/>
      <c r="O42" s="15"/>
      <c r="P42" s="16"/>
      <c r="Q42" s="15"/>
      <c r="R42" s="15"/>
      <c r="S42" s="16"/>
    </row>
    <row r="43" spans="1:19" x14ac:dyDescent="0.3">
      <c r="A43" s="183"/>
      <c r="B43" s="183"/>
      <c r="C43" s="32"/>
      <c r="D43" s="32"/>
      <c r="E43" s="42"/>
      <c r="F43" s="42"/>
      <c r="G43" s="42"/>
      <c r="H43" s="16"/>
      <c r="I43" s="15"/>
      <c r="J43" s="15"/>
      <c r="K43" s="15"/>
      <c r="L43" s="16"/>
      <c r="M43" s="15"/>
      <c r="N43" s="15"/>
      <c r="O43" s="15"/>
      <c r="P43" s="16"/>
      <c r="Q43" s="15"/>
      <c r="R43" s="15"/>
      <c r="S43" s="16"/>
    </row>
    <row r="44" spans="1:19" x14ac:dyDescent="0.3">
      <c r="A44" s="183"/>
      <c r="B44" s="183"/>
      <c r="C44" s="32"/>
      <c r="D44" s="32"/>
      <c r="E44" s="42"/>
      <c r="F44" s="42"/>
      <c r="G44" s="42"/>
      <c r="H44" s="16"/>
      <c r="I44" s="15"/>
      <c r="J44" s="15"/>
      <c r="K44" s="15"/>
      <c r="L44" s="16"/>
      <c r="M44" s="15"/>
      <c r="N44" s="15"/>
      <c r="O44" s="15"/>
      <c r="P44" s="16"/>
      <c r="Q44" s="15"/>
      <c r="R44" s="15"/>
      <c r="S44" s="16"/>
    </row>
    <row r="45" spans="1:19" x14ac:dyDescent="0.3">
      <c r="A45" s="183"/>
      <c r="B45" s="183"/>
      <c r="C45" s="32"/>
      <c r="D45" s="32"/>
      <c r="E45" s="42"/>
      <c r="F45" s="42"/>
      <c r="G45" s="42"/>
      <c r="H45" s="16"/>
      <c r="I45" s="15"/>
      <c r="J45" s="15"/>
      <c r="K45" s="15"/>
      <c r="L45" s="16"/>
      <c r="M45" s="15"/>
      <c r="N45" s="15"/>
      <c r="O45" s="15"/>
      <c r="P45" s="16"/>
      <c r="Q45" s="15"/>
      <c r="R45" s="15"/>
      <c r="S45" s="16"/>
    </row>
    <row r="46" spans="1:19" x14ac:dyDescent="0.3">
      <c r="A46" s="183"/>
      <c r="B46" s="188"/>
      <c r="C46" s="32"/>
      <c r="D46" s="32"/>
      <c r="E46" s="42"/>
      <c r="F46" s="42"/>
      <c r="G46" s="42"/>
      <c r="H46" s="16"/>
      <c r="I46" s="15"/>
      <c r="J46" s="15"/>
      <c r="K46" s="15"/>
      <c r="L46" s="16"/>
      <c r="M46" s="15"/>
      <c r="N46" s="15"/>
      <c r="O46" s="15"/>
      <c r="P46" s="16"/>
      <c r="Q46" s="15"/>
      <c r="R46" s="15"/>
      <c r="S46" s="16"/>
    </row>
    <row r="47" spans="1:19" x14ac:dyDescent="0.3">
      <c r="A47" s="183"/>
      <c r="B47" s="182" t="s">
        <v>49</v>
      </c>
      <c r="C47" s="32" t="s">
        <v>50</v>
      </c>
      <c r="D47" s="32" t="s">
        <v>51</v>
      </c>
      <c r="E47" s="42"/>
      <c r="F47" s="42"/>
      <c r="G47" s="42"/>
      <c r="H47" s="16"/>
      <c r="I47" s="15"/>
      <c r="J47" s="15"/>
      <c r="K47" s="15"/>
      <c r="L47" s="16"/>
      <c r="M47" s="15"/>
      <c r="N47" s="15"/>
      <c r="O47" s="15"/>
      <c r="P47" s="16"/>
      <c r="Q47" s="15"/>
      <c r="R47" s="15"/>
      <c r="S47" s="16"/>
    </row>
    <row r="48" spans="1:19" x14ac:dyDescent="0.3">
      <c r="A48" s="183"/>
      <c r="B48" s="183"/>
      <c r="C48" s="32"/>
      <c r="D48" s="32" t="s">
        <v>52</v>
      </c>
      <c r="E48" s="42"/>
      <c r="F48" s="42"/>
      <c r="G48" s="42"/>
      <c r="H48" s="16"/>
      <c r="I48" s="15"/>
      <c r="J48" s="15"/>
      <c r="K48" s="15"/>
      <c r="L48" s="16"/>
      <c r="M48" s="15"/>
      <c r="N48" s="15"/>
      <c r="O48" s="15"/>
      <c r="P48" s="16"/>
      <c r="Q48" s="15"/>
      <c r="R48" s="15"/>
      <c r="S48" s="16"/>
    </row>
    <row r="49" spans="1:19" x14ac:dyDescent="0.3">
      <c r="A49" s="183"/>
      <c r="B49" s="183"/>
      <c r="C49" s="32"/>
      <c r="D49" s="32" t="s">
        <v>53</v>
      </c>
      <c r="E49" s="42"/>
      <c r="F49" s="42"/>
      <c r="G49" s="42"/>
      <c r="H49" s="16"/>
      <c r="I49" s="15"/>
      <c r="J49" s="15"/>
      <c r="K49" s="15"/>
      <c r="L49" s="16"/>
      <c r="M49" s="15"/>
      <c r="N49" s="15"/>
      <c r="O49" s="15"/>
      <c r="P49" s="16"/>
      <c r="Q49" s="15"/>
      <c r="R49" s="15"/>
      <c r="S49" s="16"/>
    </row>
    <row r="50" spans="1:19" x14ac:dyDescent="0.3">
      <c r="A50" s="183"/>
      <c r="B50" s="183"/>
      <c r="C50" s="32"/>
      <c r="D50" s="32"/>
      <c r="E50" s="42"/>
      <c r="F50" s="42"/>
      <c r="G50" s="42"/>
      <c r="H50" s="16"/>
      <c r="I50" s="15"/>
      <c r="J50" s="15"/>
      <c r="K50" s="15"/>
      <c r="L50" s="16"/>
      <c r="M50" s="15"/>
      <c r="N50" s="15"/>
      <c r="O50" s="15"/>
      <c r="P50" s="16"/>
      <c r="Q50" s="15"/>
      <c r="R50" s="15"/>
      <c r="S50" s="16"/>
    </row>
    <row r="51" spans="1:19" x14ac:dyDescent="0.3">
      <c r="A51" s="183"/>
      <c r="B51" s="183"/>
      <c r="C51" s="32"/>
      <c r="D51" s="32"/>
      <c r="E51" s="42"/>
      <c r="F51" s="42"/>
      <c r="G51" s="42"/>
      <c r="H51" s="16"/>
      <c r="I51" s="15"/>
      <c r="J51" s="15"/>
      <c r="K51" s="15"/>
      <c r="L51" s="16"/>
      <c r="M51" s="15"/>
      <c r="N51" s="15"/>
      <c r="O51" s="15"/>
      <c r="P51" s="16"/>
      <c r="Q51" s="15"/>
      <c r="R51" s="15"/>
      <c r="S51" s="16"/>
    </row>
    <row r="52" spans="1:19" x14ac:dyDescent="0.3">
      <c r="A52" s="183"/>
      <c r="B52" s="183"/>
      <c r="C52" s="32"/>
      <c r="D52" s="32"/>
      <c r="E52" s="42"/>
      <c r="F52" s="42"/>
      <c r="G52" s="42"/>
      <c r="H52" s="16"/>
      <c r="I52" s="15"/>
      <c r="J52" s="15"/>
      <c r="K52" s="15"/>
      <c r="L52" s="16"/>
      <c r="M52" s="15"/>
      <c r="N52" s="15"/>
      <c r="O52" s="15"/>
      <c r="P52" s="16"/>
      <c r="Q52" s="15"/>
      <c r="R52" s="15"/>
      <c r="S52" s="16"/>
    </row>
    <row r="53" spans="1:19" x14ac:dyDescent="0.3">
      <c r="A53" s="183"/>
      <c r="B53" s="183"/>
      <c r="C53" s="32"/>
      <c r="D53" s="32"/>
      <c r="E53" s="42"/>
      <c r="F53" s="42"/>
      <c r="G53" s="42"/>
      <c r="H53" s="16"/>
      <c r="I53" s="15"/>
      <c r="J53" s="15"/>
      <c r="K53" s="15"/>
      <c r="L53" s="16"/>
      <c r="M53" s="15"/>
      <c r="N53" s="15"/>
      <c r="O53" s="15"/>
      <c r="P53" s="16"/>
      <c r="Q53" s="15"/>
      <c r="R53" s="15"/>
      <c r="S53" s="16"/>
    </row>
    <row r="54" spans="1:19" x14ac:dyDescent="0.3">
      <c r="A54" s="183"/>
      <c r="B54" s="183"/>
      <c r="C54" s="32"/>
      <c r="D54" s="32"/>
      <c r="E54" s="42"/>
      <c r="F54" s="42"/>
      <c r="G54" s="42"/>
      <c r="H54" s="16"/>
      <c r="I54" s="15"/>
      <c r="J54" s="15"/>
      <c r="K54" s="15"/>
      <c r="L54" s="16"/>
      <c r="M54" s="15"/>
      <c r="N54" s="15"/>
      <c r="O54" s="15"/>
      <c r="P54" s="16"/>
      <c r="Q54" s="15"/>
      <c r="R54" s="15"/>
      <c r="S54" s="16"/>
    </row>
    <row r="55" spans="1:19" x14ac:dyDescent="0.3">
      <c r="A55" s="183"/>
      <c r="B55" s="183"/>
      <c r="C55" s="32"/>
      <c r="D55" s="32"/>
      <c r="E55" s="42"/>
      <c r="F55" s="42"/>
      <c r="G55" s="42"/>
      <c r="H55" s="16"/>
      <c r="I55" s="15"/>
      <c r="J55" s="15"/>
      <c r="K55" s="15"/>
      <c r="L55" s="16"/>
      <c r="M55" s="15"/>
      <c r="N55" s="15"/>
      <c r="O55" s="15"/>
      <c r="P55" s="16"/>
      <c r="Q55" s="15"/>
      <c r="R55" s="15"/>
      <c r="S55" s="16"/>
    </row>
    <row r="56" spans="1:19" x14ac:dyDescent="0.3">
      <c r="A56" s="183"/>
      <c r="B56" s="188"/>
      <c r="C56" s="32"/>
      <c r="D56" s="32"/>
      <c r="E56" s="42"/>
      <c r="F56" s="42"/>
      <c r="G56" s="42"/>
      <c r="H56" s="16"/>
      <c r="I56" s="15"/>
      <c r="J56" s="15"/>
      <c r="K56" s="15"/>
      <c r="L56" s="16"/>
      <c r="M56" s="15"/>
      <c r="N56" s="15"/>
      <c r="O56" s="15"/>
      <c r="P56" s="16"/>
      <c r="Q56" s="15"/>
      <c r="R56" s="15"/>
      <c r="S56" s="16"/>
    </row>
    <row r="57" spans="1:19" x14ac:dyDescent="0.3">
      <c r="A57" s="183"/>
      <c r="B57" s="182" t="s">
        <v>54</v>
      </c>
      <c r="C57" s="32" t="s">
        <v>55</v>
      </c>
      <c r="D57" s="32" t="s">
        <v>55</v>
      </c>
      <c r="E57" s="42"/>
      <c r="F57" s="42"/>
      <c r="G57" s="42"/>
      <c r="H57" s="16"/>
      <c r="I57" s="15"/>
      <c r="J57" s="15"/>
      <c r="K57" s="15"/>
      <c r="L57" s="16"/>
      <c r="M57" s="15"/>
      <c r="N57" s="15"/>
      <c r="O57" s="15"/>
      <c r="P57" s="16"/>
      <c r="Q57" s="15"/>
      <c r="R57" s="15"/>
      <c r="S57" s="16"/>
    </row>
    <row r="58" spans="1:19" x14ac:dyDescent="0.3">
      <c r="A58" s="183"/>
      <c r="B58" s="183"/>
      <c r="C58" s="32"/>
      <c r="D58" s="32" t="s">
        <v>56</v>
      </c>
      <c r="E58" s="42"/>
      <c r="F58" s="42"/>
      <c r="G58" s="42"/>
      <c r="H58" s="16"/>
      <c r="I58" s="15"/>
      <c r="J58" s="15"/>
      <c r="K58" s="15"/>
      <c r="L58" s="16"/>
      <c r="M58" s="15"/>
      <c r="N58" s="15"/>
      <c r="O58" s="15"/>
      <c r="P58" s="16"/>
      <c r="Q58" s="15"/>
      <c r="R58" s="15"/>
      <c r="S58" s="16"/>
    </row>
    <row r="59" spans="1:19" x14ac:dyDescent="0.3">
      <c r="A59" s="183"/>
      <c r="B59" s="183"/>
      <c r="C59" s="32"/>
      <c r="D59" s="32" t="s">
        <v>57</v>
      </c>
      <c r="E59" s="42"/>
      <c r="F59" s="42"/>
      <c r="G59" s="42"/>
      <c r="H59" s="16"/>
      <c r="I59" s="15"/>
      <c r="J59" s="15"/>
      <c r="K59" s="15"/>
      <c r="L59" s="16"/>
      <c r="M59" s="15"/>
      <c r="N59" s="15"/>
      <c r="O59" s="15"/>
      <c r="P59" s="16"/>
      <c r="Q59" s="15"/>
      <c r="R59" s="15"/>
      <c r="S59" s="16"/>
    </row>
    <row r="60" spans="1:19" x14ac:dyDescent="0.3">
      <c r="A60" s="183"/>
      <c r="B60" s="183"/>
      <c r="C60" s="32"/>
      <c r="D60" s="32"/>
      <c r="E60" s="42"/>
      <c r="F60" s="42"/>
      <c r="G60" s="42"/>
      <c r="H60" s="16"/>
      <c r="I60" s="15"/>
      <c r="J60" s="15"/>
      <c r="K60" s="15"/>
      <c r="L60" s="16"/>
      <c r="M60" s="15"/>
      <c r="N60" s="15"/>
      <c r="O60" s="15"/>
      <c r="P60" s="16"/>
      <c r="Q60" s="15"/>
      <c r="R60" s="15"/>
      <c r="S60" s="16"/>
    </row>
    <row r="61" spans="1:19" x14ac:dyDescent="0.3">
      <c r="A61" s="183"/>
      <c r="B61" s="183"/>
      <c r="C61" s="32"/>
      <c r="D61" s="32"/>
      <c r="E61" s="42"/>
      <c r="F61" s="42"/>
      <c r="G61" s="42"/>
      <c r="H61" s="16"/>
      <c r="I61" s="15"/>
      <c r="J61" s="15"/>
      <c r="K61" s="15"/>
      <c r="L61" s="16"/>
      <c r="M61" s="15"/>
      <c r="N61" s="15"/>
      <c r="O61" s="15"/>
      <c r="P61" s="16"/>
      <c r="Q61" s="15"/>
      <c r="R61" s="15"/>
      <c r="S61" s="16"/>
    </row>
    <row r="62" spans="1:19" x14ac:dyDescent="0.3">
      <c r="A62" s="183"/>
      <c r="B62" s="183"/>
      <c r="C62" s="32"/>
      <c r="D62" s="32"/>
      <c r="E62" s="42"/>
      <c r="F62" s="42"/>
      <c r="G62" s="42"/>
      <c r="H62" s="16"/>
      <c r="I62" s="15"/>
      <c r="J62" s="15"/>
      <c r="K62" s="15"/>
      <c r="L62" s="16"/>
      <c r="M62" s="15"/>
      <c r="N62" s="15"/>
      <c r="O62" s="15"/>
      <c r="P62" s="16"/>
      <c r="Q62" s="15"/>
      <c r="R62" s="15"/>
      <c r="S62" s="16"/>
    </row>
    <row r="63" spans="1:19" x14ac:dyDescent="0.3">
      <c r="A63" s="183"/>
      <c r="B63" s="183"/>
      <c r="C63" s="32"/>
      <c r="D63" s="32"/>
      <c r="E63" s="42"/>
      <c r="F63" s="42"/>
      <c r="G63" s="42"/>
      <c r="H63" s="16"/>
      <c r="I63" s="15"/>
      <c r="J63" s="15"/>
      <c r="K63" s="15"/>
      <c r="L63" s="16"/>
      <c r="M63" s="15"/>
      <c r="N63" s="15"/>
      <c r="O63" s="15"/>
      <c r="P63" s="16"/>
      <c r="Q63" s="15"/>
      <c r="R63" s="15"/>
      <c r="S63" s="16"/>
    </row>
    <row r="64" spans="1:19" x14ac:dyDescent="0.3">
      <c r="A64" s="183"/>
      <c r="B64" s="183"/>
      <c r="C64" s="32"/>
      <c r="D64" s="32"/>
      <c r="E64" s="42"/>
      <c r="F64" s="42"/>
      <c r="G64" s="42"/>
      <c r="H64" s="16"/>
      <c r="I64" s="15"/>
      <c r="J64" s="15"/>
      <c r="K64" s="15"/>
      <c r="L64" s="16"/>
      <c r="M64" s="15"/>
      <c r="N64" s="15"/>
      <c r="O64" s="15"/>
      <c r="P64" s="16"/>
      <c r="Q64" s="15"/>
      <c r="R64" s="15"/>
      <c r="S64" s="16"/>
    </row>
    <row r="65" spans="1:19" x14ac:dyDescent="0.3">
      <c r="A65" s="183"/>
      <c r="B65" s="183"/>
      <c r="C65" s="32"/>
      <c r="D65" s="32"/>
      <c r="E65" s="42"/>
      <c r="F65" s="42"/>
      <c r="G65" s="42"/>
      <c r="H65" s="16"/>
      <c r="I65" s="15"/>
      <c r="J65" s="15"/>
      <c r="K65" s="15"/>
      <c r="L65" s="16"/>
      <c r="M65" s="15"/>
      <c r="N65" s="15"/>
      <c r="O65" s="15"/>
      <c r="P65" s="16"/>
      <c r="Q65" s="15"/>
      <c r="R65" s="15"/>
      <c r="S65" s="16"/>
    </row>
    <row r="66" spans="1:19" x14ac:dyDescent="0.3">
      <c r="A66" s="183"/>
      <c r="B66" s="188"/>
      <c r="C66" s="32"/>
      <c r="D66" s="32"/>
      <c r="E66" s="42"/>
      <c r="F66" s="42"/>
      <c r="G66" s="42"/>
      <c r="H66" s="16"/>
      <c r="I66" s="15"/>
      <c r="J66" s="15"/>
      <c r="K66" s="15"/>
      <c r="L66" s="16"/>
      <c r="M66" s="15"/>
      <c r="N66" s="15"/>
      <c r="O66" s="15"/>
      <c r="P66" s="16"/>
      <c r="Q66" s="15"/>
      <c r="R66" s="15"/>
      <c r="S66" s="16"/>
    </row>
    <row r="67" spans="1:19" x14ac:dyDescent="0.3">
      <c r="A67" s="184" t="s">
        <v>58</v>
      </c>
      <c r="B67" s="182" t="s">
        <v>59</v>
      </c>
      <c r="C67" s="32" t="s">
        <v>60</v>
      </c>
      <c r="D67" s="32" t="s">
        <v>60</v>
      </c>
      <c r="E67" s="42"/>
      <c r="F67" s="42"/>
      <c r="G67" s="42"/>
      <c r="H67" s="16"/>
      <c r="I67" s="15"/>
      <c r="J67" s="15"/>
      <c r="K67" s="15"/>
      <c r="L67" s="16"/>
      <c r="M67" s="15"/>
      <c r="N67" s="15"/>
      <c r="O67" s="15"/>
      <c r="P67" s="16"/>
      <c r="Q67" s="15"/>
      <c r="R67" s="15"/>
      <c r="S67" s="16"/>
    </row>
    <row r="68" spans="1:19" x14ac:dyDescent="0.3">
      <c r="A68" s="185"/>
      <c r="B68" s="183"/>
      <c r="C68" s="32"/>
      <c r="D68" s="32" t="s">
        <v>61</v>
      </c>
      <c r="E68" s="42"/>
      <c r="F68" s="42"/>
      <c r="G68" s="42"/>
      <c r="H68" s="16"/>
      <c r="I68" s="15"/>
      <c r="J68" s="15"/>
      <c r="K68" s="15"/>
      <c r="L68" s="16"/>
      <c r="M68" s="15"/>
      <c r="N68" s="15"/>
      <c r="O68" s="15"/>
      <c r="P68" s="16"/>
      <c r="Q68" s="15"/>
      <c r="R68" s="15"/>
      <c r="S68" s="16"/>
    </row>
    <row r="69" spans="1:19" x14ac:dyDescent="0.3">
      <c r="A69" s="185"/>
      <c r="B69" s="183"/>
      <c r="C69" s="32"/>
      <c r="D69" s="32" t="s">
        <v>62</v>
      </c>
      <c r="E69" s="42"/>
      <c r="F69" s="42"/>
      <c r="G69" s="42"/>
      <c r="H69" s="16"/>
      <c r="I69" s="15"/>
      <c r="J69" s="15"/>
      <c r="K69" s="15"/>
      <c r="L69" s="16"/>
      <c r="M69" s="15"/>
      <c r="N69" s="15"/>
      <c r="O69" s="15"/>
      <c r="P69" s="16"/>
      <c r="Q69" s="15"/>
      <c r="R69" s="15"/>
      <c r="S69" s="16"/>
    </row>
    <row r="70" spans="1:19" x14ac:dyDescent="0.3">
      <c r="A70" s="185"/>
      <c r="B70" s="183"/>
      <c r="C70" s="32"/>
      <c r="D70" s="32"/>
      <c r="E70" s="42"/>
      <c r="F70" s="42"/>
      <c r="G70" s="42"/>
      <c r="H70" s="16"/>
      <c r="I70" s="15"/>
      <c r="J70" s="15"/>
      <c r="K70" s="15"/>
      <c r="L70" s="16"/>
      <c r="M70" s="15"/>
      <c r="N70" s="15"/>
      <c r="O70" s="15"/>
      <c r="P70" s="16"/>
      <c r="Q70" s="15"/>
      <c r="R70" s="15"/>
      <c r="S70" s="16"/>
    </row>
    <row r="71" spans="1:19" x14ac:dyDescent="0.3">
      <c r="A71" s="185"/>
      <c r="B71" s="183"/>
      <c r="C71" s="32"/>
      <c r="D71" s="32"/>
      <c r="E71" s="42"/>
      <c r="F71" s="42"/>
      <c r="G71" s="42"/>
      <c r="H71" s="16"/>
      <c r="I71" s="15"/>
      <c r="J71" s="15"/>
      <c r="K71" s="15"/>
      <c r="L71" s="16"/>
      <c r="M71" s="15"/>
      <c r="N71" s="15"/>
      <c r="O71" s="15"/>
      <c r="P71" s="16"/>
      <c r="Q71" s="15"/>
      <c r="R71" s="15"/>
      <c r="S71" s="16"/>
    </row>
    <row r="72" spans="1:19" x14ac:dyDescent="0.3">
      <c r="A72" s="185"/>
      <c r="B72" s="183"/>
      <c r="C72" s="32"/>
      <c r="D72" s="32"/>
      <c r="E72" s="42"/>
      <c r="F72" s="42"/>
      <c r="G72" s="42"/>
      <c r="H72" s="16"/>
      <c r="I72" s="15"/>
      <c r="J72" s="15"/>
      <c r="K72" s="15"/>
      <c r="L72" s="16"/>
      <c r="M72" s="15"/>
      <c r="N72" s="15"/>
      <c r="O72" s="15"/>
      <c r="P72" s="16"/>
      <c r="Q72" s="15"/>
      <c r="R72" s="15"/>
      <c r="S72" s="16"/>
    </row>
    <row r="73" spans="1:19" x14ac:dyDescent="0.3">
      <c r="A73" s="185"/>
      <c r="B73" s="183"/>
      <c r="C73" s="32"/>
      <c r="D73" s="32"/>
      <c r="E73" s="42"/>
      <c r="F73" s="42"/>
      <c r="G73" s="42"/>
      <c r="H73" s="16"/>
      <c r="I73" s="15"/>
      <c r="J73" s="15"/>
      <c r="K73" s="15"/>
      <c r="L73" s="16"/>
      <c r="M73" s="15"/>
      <c r="N73" s="15"/>
      <c r="O73" s="15"/>
      <c r="P73" s="16"/>
      <c r="Q73" s="15"/>
      <c r="R73" s="15"/>
      <c r="S73" s="16"/>
    </row>
    <row r="74" spans="1:19" x14ac:dyDescent="0.3">
      <c r="A74" s="185"/>
      <c r="B74" s="183"/>
      <c r="C74" s="32"/>
      <c r="D74" s="32"/>
      <c r="E74" s="42"/>
      <c r="F74" s="42"/>
      <c r="G74" s="42"/>
      <c r="H74" s="16"/>
      <c r="I74" s="15"/>
      <c r="J74" s="15"/>
      <c r="K74" s="15"/>
      <c r="L74" s="16"/>
      <c r="M74" s="15"/>
      <c r="N74" s="15"/>
      <c r="O74" s="15"/>
      <c r="P74" s="16"/>
      <c r="Q74" s="15"/>
      <c r="R74" s="15"/>
      <c r="S74" s="16"/>
    </row>
    <row r="75" spans="1:19" x14ac:dyDescent="0.3">
      <c r="A75" s="185"/>
      <c r="B75" s="183"/>
      <c r="C75" s="32"/>
      <c r="D75" s="32"/>
      <c r="E75" s="42"/>
      <c r="F75" s="42"/>
      <c r="G75" s="42"/>
      <c r="H75" s="16"/>
      <c r="I75" s="15"/>
      <c r="J75" s="15"/>
      <c r="K75" s="15"/>
      <c r="L75" s="16"/>
      <c r="M75" s="15"/>
      <c r="N75" s="15"/>
      <c r="O75" s="15"/>
      <c r="P75" s="16"/>
      <c r="Q75" s="15"/>
      <c r="R75" s="15"/>
      <c r="S75" s="16"/>
    </row>
    <row r="76" spans="1:19" x14ac:dyDescent="0.3">
      <c r="A76" s="185"/>
      <c r="B76" s="188"/>
      <c r="C76" s="32"/>
      <c r="D76" s="32"/>
      <c r="E76" s="42"/>
      <c r="F76" s="42"/>
      <c r="G76" s="42"/>
      <c r="H76" s="16"/>
      <c r="I76" s="15"/>
      <c r="J76" s="15"/>
      <c r="K76" s="15"/>
      <c r="L76" s="16"/>
      <c r="M76" s="15"/>
      <c r="N76" s="15"/>
      <c r="O76" s="15"/>
      <c r="P76" s="16"/>
      <c r="Q76" s="15"/>
      <c r="R76" s="15"/>
      <c r="S76" s="16"/>
    </row>
    <row r="77" spans="1:19" x14ac:dyDescent="0.3">
      <c r="A77" s="185"/>
      <c r="B77" s="182" t="s">
        <v>63</v>
      </c>
      <c r="C77" s="32" t="s">
        <v>64</v>
      </c>
      <c r="D77" s="32" t="s">
        <v>64</v>
      </c>
      <c r="E77" s="42"/>
      <c r="F77" s="42"/>
      <c r="G77" s="42"/>
      <c r="H77" s="16"/>
      <c r="I77" s="15"/>
      <c r="J77" s="15"/>
      <c r="K77" s="15"/>
      <c r="L77" s="16"/>
      <c r="M77" s="15"/>
      <c r="N77" s="15"/>
      <c r="O77" s="15"/>
      <c r="P77" s="16"/>
      <c r="Q77" s="15"/>
      <c r="R77" s="15"/>
      <c r="S77" s="16"/>
    </row>
    <row r="78" spans="1:19" x14ac:dyDescent="0.3">
      <c r="A78" s="185"/>
      <c r="B78" s="183"/>
      <c r="C78" s="32"/>
      <c r="D78" s="32" t="s">
        <v>65</v>
      </c>
      <c r="E78" s="42"/>
      <c r="F78" s="42"/>
      <c r="G78" s="42"/>
      <c r="H78" s="16"/>
      <c r="I78" s="15"/>
      <c r="J78" s="15"/>
      <c r="K78" s="15"/>
      <c r="L78" s="16"/>
      <c r="M78" s="15"/>
      <c r="N78" s="15"/>
      <c r="O78" s="15"/>
      <c r="P78" s="16"/>
      <c r="Q78" s="15"/>
      <c r="R78" s="15"/>
      <c r="S78" s="16"/>
    </row>
    <row r="79" spans="1:19" x14ac:dyDescent="0.3">
      <c r="A79" s="185"/>
      <c r="B79" s="183"/>
      <c r="C79" s="32"/>
      <c r="D79" s="32" t="s">
        <v>66</v>
      </c>
      <c r="E79" s="42"/>
      <c r="F79" s="42"/>
      <c r="G79" s="42"/>
      <c r="H79" s="16"/>
      <c r="I79" s="15"/>
      <c r="J79" s="15"/>
      <c r="K79" s="15"/>
      <c r="L79" s="16"/>
      <c r="M79" s="15"/>
      <c r="N79" s="15"/>
      <c r="O79" s="15"/>
      <c r="P79" s="16"/>
      <c r="Q79" s="15"/>
      <c r="R79" s="15"/>
      <c r="S79" s="16"/>
    </row>
    <row r="80" spans="1:19" x14ac:dyDescent="0.3">
      <c r="A80" s="185"/>
      <c r="B80" s="183"/>
      <c r="C80" s="32"/>
      <c r="D80" s="32"/>
      <c r="E80" s="42"/>
      <c r="F80" s="42"/>
      <c r="G80" s="42"/>
      <c r="H80" s="16"/>
      <c r="I80" s="15"/>
      <c r="J80" s="15"/>
      <c r="K80" s="15"/>
      <c r="L80" s="16"/>
      <c r="M80" s="15"/>
      <c r="N80" s="15"/>
      <c r="O80" s="15"/>
      <c r="P80" s="16"/>
      <c r="Q80" s="15"/>
      <c r="R80" s="15"/>
      <c r="S80" s="16"/>
    </row>
    <row r="81" spans="1:19" x14ac:dyDescent="0.3">
      <c r="A81" s="185"/>
      <c r="B81" s="183"/>
      <c r="C81" s="32"/>
      <c r="D81" s="32"/>
      <c r="E81" s="42"/>
      <c r="F81" s="42"/>
      <c r="G81" s="42"/>
      <c r="H81" s="16"/>
      <c r="I81" s="15"/>
      <c r="J81" s="15"/>
      <c r="K81" s="15"/>
      <c r="L81" s="16"/>
      <c r="M81" s="15"/>
      <c r="N81" s="15"/>
      <c r="O81" s="15"/>
      <c r="P81" s="16"/>
      <c r="Q81" s="15"/>
      <c r="R81" s="15"/>
      <c r="S81" s="16"/>
    </row>
    <row r="82" spans="1:19" x14ac:dyDescent="0.3">
      <c r="A82" s="185"/>
      <c r="B82" s="183"/>
      <c r="C82" s="32"/>
      <c r="D82" s="32"/>
      <c r="E82" s="42"/>
      <c r="F82" s="42"/>
      <c r="G82" s="42"/>
      <c r="H82" s="16"/>
      <c r="I82" s="15"/>
      <c r="J82" s="15"/>
      <c r="K82" s="15"/>
      <c r="L82" s="16"/>
      <c r="M82" s="15"/>
      <c r="N82" s="15"/>
      <c r="O82" s="15"/>
      <c r="P82" s="16"/>
      <c r="Q82" s="15"/>
      <c r="R82" s="15"/>
      <c r="S82" s="16"/>
    </row>
    <row r="83" spans="1:19" x14ac:dyDescent="0.3">
      <c r="A83" s="185"/>
      <c r="B83" s="183"/>
      <c r="C83" s="32"/>
      <c r="D83" s="32"/>
      <c r="E83" s="42"/>
      <c r="F83" s="42"/>
      <c r="G83" s="42"/>
      <c r="H83" s="16"/>
      <c r="I83" s="15"/>
      <c r="J83" s="15"/>
      <c r="K83" s="15"/>
      <c r="L83" s="16"/>
      <c r="M83" s="15"/>
      <c r="N83" s="15"/>
      <c r="O83" s="15"/>
      <c r="P83" s="16"/>
      <c r="Q83" s="15"/>
      <c r="R83" s="15"/>
      <c r="S83" s="16"/>
    </row>
    <row r="84" spans="1:19" x14ac:dyDescent="0.3">
      <c r="A84" s="185"/>
      <c r="B84" s="183"/>
      <c r="C84" s="32"/>
      <c r="D84" s="32"/>
      <c r="E84" s="42"/>
      <c r="F84" s="42"/>
      <c r="G84" s="42"/>
      <c r="H84" s="16"/>
      <c r="I84" s="15"/>
      <c r="J84" s="15"/>
      <c r="K84" s="15"/>
      <c r="L84" s="16"/>
      <c r="M84" s="15"/>
      <c r="N84" s="15"/>
      <c r="O84" s="15"/>
      <c r="P84" s="16"/>
      <c r="Q84" s="15"/>
      <c r="R84" s="15"/>
      <c r="S84" s="16"/>
    </row>
    <row r="85" spans="1:19" x14ac:dyDescent="0.3">
      <c r="A85" s="185"/>
      <c r="B85" s="183"/>
      <c r="C85" s="32"/>
      <c r="D85" s="32"/>
      <c r="E85" s="42"/>
      <c r="F85" s="42"/>
      <c r="G85" s="42"/>
      <c r="H85" s="16"/>
      <c r="I85" s="15"/>
      <c r="J85" s="15"/>
      <c r="K85" s="15"/>
      <c r="L85" s="16"/>
      <c r="M85" s="15"/>
      <c r="N85" s="15"/>
      <c r="O85" s="15"/>
      <c r="P85" s="16"/>
      <c r="Q85" s="15"/>
      <c r="R85" s="15"/>
      <c r="S85" s="16"/>
    </row>
    <row r="86" spans="1:19" x14ac:dyDescent="0.3">
      <c r="A86" s="186"/>
      <c r="B86" s="188"/>
      <c r="C86" s="32"/>
      <c r="D86" s="32"/>
      <c r="E86" s="42"/>
      <c r="F86" s="42"/>
      <c r="G86" s="42"/>
      <c r="H86" s="16"/>
      <c r="I86" s="15"/>
      <c r="J86" s="15"/>
      <c r="K86" s="15"/>
      <c r="L86" s="16"/>
      <c r="M86" s="15"/>
      <c r="N86" s="15"/>
      <c r="O86" s="15"/>
      <c r="P86" s="16"/>
      <c r="Q86" s="15"/>
      <c r="R86" s="15"/>
      <c r="S86" s="16"/>
    </row>
  </sheetData>
  <mergeCells count="20">
    <mergeCell ref="D5:D6"/>
    <mergeCell ref="E5:P5"/>
    <mergeCell ref="Q5:Q6"/>
    <mergeCell ref="R5:R6"/>
    <mergeCell ref="U8:AD23"/>
    <mergeCell ref="S5:S6"/>
    <mergeCell ref="C5:C6"/>
    <mergeCell ref="A37:A66"/>
    <mergeCell ref="A67:A86"/>
    <mergeCell ref="A5:A6"/>
    <mergeCell ref="B5:B6"/>
    <mergeCell ref="A7:A36"/>
    <mergeCell ref="B7:B16"/>
    <mergeCell ref="B17:B26"/>
    <mergeCell ref="B27:B36"/>
    <mergeCell ref="B37:B46"/>
    <mergeCell ref="B47:B56"/>
    <mergeCell ref="B57:B66"/>
    <mergeCell ref="B67:B76"/>
    <mergeCell ref="B77:B86"/>
  </mergeCells>
  <phoneticPr fontId="29" type="noConversion"/>
  <pageMargins left="0.25" right="0.25" top="0.5" bottom="0.5" header="0.3" footer="0.3"/>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D2C70-5295-487C-B3CD-456BA17B1A02}">
  <sheetPr>
    <pageSetUpPr fitToPage="1"/>
  </sheetPr>
  <dimension ref="A1:L87"/>
  <sheetViews>
    <sheetView showGridLines="0" zoomScale="90" zoomScaleNormal="90" zoomScalePageLayoutView="90" workbookViewId="0">
      <selection activeCell="D10" sqref="D10:D13"/>
    </sheetView>
  </sheetViews>
  <sheetFormatPr defaultColWidth="9.125" defaultRowHeight="15" customHeight="1" x14ac:dyDescent="0.3"/>
  <cols>
    <col min="1" max="1" width="34.5" style="2" customWidth="1"/>
    <col min="2" max="2" width="33.5" style="2" customWidth="1"/>
    <col min="3" max="3" width="12" style="2" customWidth="1"/>
    <col min="4" max="4" width="11.5" style="2" customWidth="1"/>
    <col min="5" max="5" width="15.5" style="2" customWidth="1"/>
    <col min="6" max="10" width="9.125" style="2" customWidth="1"/>
    <col min="11" max="11" width="10.125" style="2" customWidth="1"/>
    <col min="12" max="12" width="11.5" style="2" customWidth="1"/>
    <col min="13" max="13" width="9.125" style="2" customWidth="1"/>
    <col min="14" max="16384" width="9.125" style="2"/>
  </cols>
  <sheetData>
    <row r="1" spans="1:12" s="1" customFormat="1" ht="18" x14ac:dyDescent="0.3">
      <c r="A1" s="22" t="s">
        <v>67</v>
      </c>
      <c r="B1" s="43"/>
      <c r="C1" s="43"/>
    </row>
    <row r="2" spans="1:12" s="174" customFormat="1" ht="12" x14ac:dyDescent="0.3">
      <c r="B2" s="173"/>
      <c r="C2" s="173"/>
    </row>
    <row r="3" spans="1:12" s="177" customFormat="1" ht="12" x14ac:dyDescent="0.2">
      <c r="A3" s="172" t="s">
        <v>68</v>
      </c>
      <c r="B3" s="176"/>
      <c r="C3" s="176"/>
      <c r="K3" s="178"/>
    </row>
    <row r="4" spans="1:12" s="177" customFormat="1" ht="12" x14ac:dyDescent="0.2">
      <c r="A4" s="172" t="s">
        <v>69</v>
      </c>
      <c r="B4" s="176"/>
      <c r="C4" s="176"/>
      <c r="K4" s="178"/>
    </row>
    <row r="5" spans="1:12" s="175" customFormat="1" ht="32.25" customHeight="1" x14ac:dyDescent="0.3">
      <c r="A5" s="225" t="s">
        <v>70</v>
      </c>
      <c r="B5" s="225"/>
      <c r="C5" s="225"/>
      <c r="D5" s="225"/>
      <c r="E5" s="225"/>
      <c r="F5" s="225"/>
      <c r="G5" s="225"/>
      <c r="H5" s="225"/>
      <c r="I5" s="225"/>
      <c r="J5" s="225"/>
      <c r="K5" s="225"/>
      <c r="L5" s="225"/>
    </row>
    <row r="6" spans="1:12" s="1" customFormat="1" ht="15" customHeight="1" x14ac:dyDescent="0.3">
      <c r="A6" s="160"/>
      <c r="B6" s="43"/>
      <c r="C6" s="43"/>
    </row>
    <row r="7" spans="1:12" ht="15" customHeight="1" x14ac:dyDescent="0.3">
      <c r="A7" s="208" t="s">
        <v>6</v>
      </c>
      <c r="B7" s="208" t="s">
        <v>7</v>
      </c>
      <c r="C7" s="208" t="s">
        <v>8</v>
      </c>
      <c r="D7" s="208" t="s">
        <v>71</v>
      </c>
      <c r="E7" s="228" t="s">
        <v>72</v>
      </c>
      <c r="F7" s="228"/>
      <c r="G7" s="228"/>
      <c r="H7" s="228"/>
      <c r="I7" s="228"/>
      <c r="J7" s="228"/>
      <c r="K7" s="228" t="s">
        <v>73</v>
      </c>
      <c r="L7" s="229" t="s">
        <v>74</v>
      </c>
    </row>
    <row r="8" spans="1:12" ht="14.85" customHeight="1" x14ac:dyDescent="0.3">
      <c r="A8" s="208"/>
      <c r="B8" s="208"/>
      <c r="C8" s="208"/>
      <c r="D8" s="208"/>
      <c r="E8" s="226" t="s">
        <v>75</v>
      </c>
      <c r="F8" s="226" t="s">
        <v>76</v>
      </c>
      <c r="G8" s="226" t="s">
        <v>77</v>
      </c>
      <c r="H8" s="226" t="s">
        <v>78</v>
      </c>
      <c r="I8" s="226" t="s">
        <v>79</v>
      </c>
      <c r="J8" s="226" t="s">
        <v>80</v>
      </c>
      <c r="K8" s="226"/>
      <c r="L8" s="230"/>
    </row>
    <row r="9" spans="1:12" ht="18" customHeight="1" x14ac:dyDescent="0.3">
      <c r="A9" s="209"/>
      <c r="B9" s="209"/>
      <c r="C9" s="209"/>
      <c r="D9" s="209"/>
      <c r="E9" s="227"/>
      <c r="F9" s="227"/>
      <c r="G9" s="227"/>
      <c r="H9" s="227"/>
      <c r="I9" s="227"/>
      <c r="J9" s="227"/>
      <c r="K9" s="227"/>
      <c r="L9" s="231"/>
    </row>
    <row r="10" spans="1:12" ht="22.5" x14ac:dyDescent="0.3">
      <c r="A10" s="210" t="s">
        <v>81</v>
      </c>
      <c r="B10" s="197" t="s">
        <v>82</v>
      </c>
      <c r="C10" s="168"/>
      <c r="D10" s="202" t="s">
        <v>83</v>
      </c>
      <c r="E10" s="127" t="s">
        <v>84</v>
      </c>
      <c r="F10" s="128" t="s">
        <v>85</v>
      </c>
      <c r="G10" s="129">
        <v>35</v>
      </c>
      <c r="H10" s="130">
        <v>500</v>
      </c>
      <c r="I10" s="131">
        <f t="shared" ref="I10:I44" si="0">+G10*H10</f>
        <v>17500</v>
      </c>
      <c r="J10" s="206">
        <f>SUM(I10:I13)</f>
        <v>106500</v>
      </c>
      <c r="K10" s="191">
        <f>+J10+J14+J17+J20</f>
        <v>106500</v>
      </c>
      <c r="L10" s="65" t="s">
        <v>86</v>
      </c>
    </row>
    <row r="11" spans="1:12" ht="15.6" customHeight="1" x14ac:dyDescent="0.3">
      <c r="A11" s="211"/>
      <c r="B11" s="198"/>
      <c r="C11" s="169"/>
      <c r="D11" s="201"/>
      <c r="E11" s="132" t="s">
        <v>87</v>
      </c>
      <c r="F11" s="133" t="s">
        <v>85</v>
      </c>
      <c r="G11" s="134">
        <v>35</v>
      </c>
      <c r="H11" s="66">
        <v>400</v>
      </c>
      <c r="I11" s="131">
        <f t="shared" si="0"/>
        <v>14000</v>
      </c>
      <c r="J11" s="207"/>
      <c r="K11" s="192"/>
      <c r="L11" s="65" t="s">
        <v>88</v>
      </c>
    </row>
    <row r="12" spans="1:12" ht="23.45" customHeight="1" x14ac:dyDescent="0.3">
      <c r="A12" s="211"/>
      <c r="B12" s="198"/>
      <c r="C12" s="169"/>
      <c r="D12" s="201"/>
      <c r="E12" s="135" t="s">
        <v>89</v>
      </c>
      <c r="F12" s="133" t="s">
        <v>90</v>
      </c>
      <c r="G12" s="134">
        <v>1</v>
      </c>
      <c r="H12" s="66">
        <v>50000</v>
      </c>
      <c r="I12" s="131">
        <f t="shared" si="0"/>
        <v>50000</v>
      </c>
      <c r="J12" s="207"/>
      <c r="K12" s="192"/>
      <c r="L12" s="65" t="s">
        <v>91</v>
      </c>
    </row>
    <row r="13" spans="1:12" ht="27" customHeight="1" x14ac:dyDescent="0.3">
      <c r="A13" s="211"/>
      <c r="B13" s="198"/>
      <c r="C13" s="169"/>
      <c r="D13" s="203"/>
      <c r="E13" s="135" t="s">
        <v>92</v>
      </c>
      <c r="F13" s="133" t="s">
        <v>93</v>
      </c>
      <c r="G13" s="134">
        <v>5</v>
      </c>
      <c r="H13" s="66">
        <v>5000</v>
      </c>
      <c r="I13" s="131">
        <f t="shared" si="0"/>
        <v>25000</v>
      </c>
      <c r="J13" s="207"/>
      <c r="K13" s="192"/>
      <c r="L13" s="65" t="s">
        <v>94</v>
      </c>
    </row>
    <row r="14" spans="1:12" ht="15.6" customHeight="1" x14ac:dyDescent="0.3">
      <c r="A14" s="211"/>
      <c r="B14" s="198"/>
      <c r="C14" s="169"/>
      <c r="D14" s="202" t="s">
        <v>95</v>
      </c>
      <c r="E14" s="135"/>
      <c r="F14" s="133"/>
      <c r="G14" s="134"/>
      <c r="H14" s="136"/>
      <c r="I14" s="131">
        <f t="shared" si="0"/>
        <v>0</v>
      </c>
      <c r="J14" s="204">
        <f>SUM(I14:I16)</f>
        <v>0</v>
      </c>
      <c r="K14" s="192"/>
      <c r="L14" s="67"/>
    </row>
    <row r="15" spans="1:12" ht="15.6" customHeight="1" x14ac:dyDescent="0.3">
      <c r="A15" s="211"/>
      <c r="B15" s="198"/>
      <c r="C15" s="169"/>
      <c r="D15" s="198"/>
      <c r="E15" s="135"/>
      <c r="F15" s="133"/>
      <c r="G15" s="134"/>
      <c r="H15" s="136"/>
      <c r="I15" s="131">
        <f t="shared" si="0"/>
        <v>0</v>
      </c>
      <c r="J15" s="205"/>
      <c r="K15" s="192"/>
      <c r="L15" s="67"/>
    </row>
    <row r="16" spans="1:12" ht="15.6" customHeight="1" x14ac:dyDescent="0.3">
      <c r="A16" s="211"/>
      <c r="B16" s="199"/>
      <c r="C16" s="170"/>
      <c r="D16" s="199"/>
      <c r="E16" s="135"/>
      <c r="F16" s="133"/>
      <c r="G16" s="134"/>
      <c r="H16" s="136"/>
      <c r="I16" s="131">
        <f t="shared" si="0"/>
        <v>0</v>
      </c>
      <c r="J16" s="206"/>
      <c r="K16" s="192"/>
      <c r="L16" s="67"/>
    </row>
    <row r="17" spans="1:12" ht="15.6" customHeight="1" x14ac:dyDescent="0.3">
      <c r="A17" s="211"/>
      <c r="B17" s="197" t="s">
        <v>96</v>
      </c>
      <c r="C17" s="168"/>
      <c r="D17" s="202" t="s">
        <v>97</v>
      </c>
      <c r="E17" s="135"/>
      <c r="F17" s="133"/>
      <c r="G17" s="134"/>
      <c r="H17" s="136"/>
      <c r="I17" s="131">
        <f t="shared" si="0"/>
        <v>0</v>
      </c>
      <c r="J17" s="204">
        <f>SUM(I17:I19)</f>
        <v>0</v>
      </c>
      <c r="K17" s="192"/>
      <c r="L17" s="67"/>
    </row>
    <row r="18" spans="1:12" ht="15.6" customHeight="1" x14ac:dyDescent="0.3">
      <c r="A18" s="147" t="s">
        <v>98</v>
      </c>
      <c r="B18" s="198"/>
      <c r="C18" s="169"/>
      <c r="D18" s="201"/>
      <c r="E18" s="135"/>
      <c r="F18" s="133"/>
      <c r="G18" s="134"/>
      <c r="H18" s="136"/>
      <c r="I18" s="131">
        <f t="shared" si="0"/>
        <v>0</v>
      </c>
      <c r="J18" s="205"/>
      <c r="K18" s="192"/>
      <c r="L18" s="67"/>
    </row>
    <row r="19" spans="1:12" ht="15.6" customHeight="1" x14ac:dyDescent="0.3">
      <c r="A19" s="151"/>
      <c r="B19" s="199"/>
      <c r="C19" s="170"/>
      <c r="D19" s="203"/>
      <c r="E19" s="135"/>
      <c r="F19" s="133"/>
      <c r="G19" s="134"/>
      <c r="H19" s="136"/>
      <c r="I19" s="131">
        <f t="shared" si="0"/>
        <v>0</v>
      </c>
      <c r="J19" s="206"/>
      <c r="K19" s="192"/>
      <c r="L19" s="67"/>
    </row>
    <row r="20" spans="1:12" ht="15.6" customHeight="1" x14ac:dyDescent="0.3">
      <c r="A20" s="148" t="s">
        <v>99</v>
      </c>
      <c r="B20" s="197" t="s">
        <v>100</v>
      </c>
      <c r="C20" s="168"/>
      <c r="D20" s="202" t="s">
        <v>95</v>
      </c>
      <c r="E20" s="135"/>
      <c r="F20" s="133"/>
      <c r="G20" s="134"/>
      <c r="H20" s="136"/>
      <c r="I20" s="131">
        <f t="shared" si="0"/>
        <v>0</v>
      </c>
      <c r="J20" s="204">
        <f>SUM(I20:I22)</f>
        <v>0</v>
      </c>
      <c r="K20" s="192"/>
      <c r="L20" s="67"/>
    </row>
    <row r="21" spans="1:12" ht="15.6" customHeight="1" x14ac:dyDescent="0.3">
      <c r="A21" s="150">
        <f>((($L$58+$L$59+$L$60+$L$64)*(K10/$K$45))+K10)/$L$67</f>
        <v>0.9999961820403177</v>
      </c>
      <c r="B21" s="198"/>
      <c r="C21" s="169"/>
      <c r="D21" s="201"/>
      <c r="E21" s="135"/>
      <c r="F21" s="133"/>
      <c r="G21" s="134"/>
      <c r="H21" s="136"/>
      <c r="I21" s="131">
        <f t="shared" si="0"/>
        <v>0</v>
      </c>
      <c r="J21" s="205"/>
      <c r="K21" s="192"/>
      <c r="L21" s="67"/>
    </row>
    <row r="22" spans="1:12" ht="15.6" customHeight="1" x14ac:dyDescent="0.3">
      <c r="A22" s="149" t="s">
        <v>101</v>
      </c>
      <c r="B22" s="199"/>
      <c r="C22" s="170"/>
      <c r="D22" s="203"/>
      <c r="E22" s="135"/>
      <c r="F22" s="133"/>
      <c r="G22" s="134"/>
      <c r="H22" s="136"/>
      <c r="I22" s="131">
        <f t="shared" si="0"/>
        <v>0</v>
      </c>
      <c r="J22" s="206"/>
      <c r="K22" s="193"/>
      <c r="L22" s="67"/>
    </row>
    <row r="23" spans="1:12" ht="15.6" customHeight="1" x14ac:dyDescent="0.3">
      <c r="A23" s="197" t="s">
        <v>102</v>
      </c>
      <c r="B23" s="197" t="s">
        <v>103</v>
      </c>
      <c r="C23" s="168"/>
      <c r="D23" s="200" t="s">
        <v>95</v>
      </c>
      <c r="E23" s="135"/>
      <c r="F23" s="133"/>
      <c r="G23" s="134"/>
      <c r="H23" s="136"/>
      <c r="I23" s="131">
        <f t="shared" si="0"/>
        <v>0</v>
      </c>
      <c r="J23" s="191">
        <f>SUM(I23:I25)</f>
        <v>0</v>
      </c>
      <c r="K23" s="191">
        <f>SUM(J23:J35)</f>
        <v>0</v>
      </c>
      <c r="L23" s="67"/>
    </row>
    <row r="24" spans="1:12" ht="15.6" customHeight="1" x14ac:dyDescent="0.3">
      <c r="A24" s="198"/>
      <c r="B24" s="198"/>
      <c r="C24" s="169"/>
      <c r="D24" s="201"/>
      <c r="E24" s="135"/>
      <c r="F24" s="133"/>
      <c r="G24" s="134"/>
      <c r="H24" s="136"/>
      <c r="I24" s="131">
        <f t="shared" si="0"/>
        <v>0</v>
      </c>
      <c r="J24" s="192"/>
      <c r="K24" s="192"/>
      <c r="L24" s="67"/>
    </row>
    <row r="25" spans="1:12" ht="15.6" customHeight="1" x14ac:dyDescent="0.3">
      <c r="A25" s="198"/>
      <c r="B25" s="199"/>
      <c r="C25" s="170"/>
      <c r="D25" s="203"/>
      <c r="E25" s="135"/>
      <c r="F25" s="133"/>
      <c r="G25" s="134"/>
      <c r="H25" s="136"/>
      <c r="I25" s="131">
        <f t="shared" si="0"/>
        <v>0</v>
      </c>
      <c r="J25" s="192"/>
      <c r="K25" s="192"/>
      <c r="L25" s="67"/>
    </row>
    <row r="26" spans="1:12" ht="15.6" customHeight="1" x14ac:dyDescent="0.3">
      <c r="A26" s="198"/>
      <c r="B26" s="197" t="s">
        <v>104</v>
      </c>
      <c r="C26" s="168"/>
      <c r="D26" s="200" t="s">
        <v>95</v>
      </c>
      <c r="E26" s="135"/>
      <c r="F26" s="133"/>
      <c r="G26" s="134"/>
      <c r="H26" s="136"/>
      <c r="I26" s="131">
        <f t="shared" si="0"/>
        <v>0</v>
      </c>
      <c r="J26" s="191">
        <f>SUM(I26:I30)</f>
        <v>0</v>
      </c>
      <c r="K26" s="192"/>
      <c r="L26" s="67"/>
    </row>
    <row r="27" spans="1:12" ht="15.6" customHeight="1" x14ac:dyDescent="0.3">
      <c r="A27" s="198"/>
      <c r="B27" s="198"/>
      <c r="C27" s="169"/>
      <c r="D27" s="201"/>
      <c r="E27" s="135"/>
      <c r="F27" s="133"/>
      <c r="G27" s="134"/>
      <c r="H27" s="136"/>
      <c r="I27" s="131">
        <f t="shared" si="0"/>
        <v>0</v>
      </c>
      <c r="J27" s="192"/>
      <c r="K27" s="192"/>
      <c r="L27" s="67"/>
    </row>
    <row r="28" spans="1:12" ht="15.6" customHeight="1" x14ac:dyDescent="0.3">
      <c r="A28" s="198"/>
      <c r="B28" s="198"/>
      <c r="C28" s="169"/>
      <c r="D28" s="201"/>
      <c r="E28" s="135"/>
      <c r="F28" s="133"/>
      <c r="G28" s="137"/>
      <c r="H28" s="136"/>
      <c r="I28" s="131">
        <f>+G28*H28</f>
        <v>0</v>
      </c>
      <c r="J28" s="192"/>
      <c r="K28" s="192"/>
      <c r="L28" s="67"/>
    </row>
    <row r="29" spans="1:12" ht="15.6" customHeight="1" x14ac:dyDescent="0.3">
      <c r="A29" s="146"/>
      <c r="B29" s="198"/>
      <c r="C29" s="169"/>
      <c r="D29" s="201"/>
      <c r="E29" s="135"/>
      <c r="F29" s="133"/>
      <c r="G29" s="134"/>
      <c r="H29" s="136"/>
      <c r="I29" s="131">
        <f t="shared" si="0"/>
        <v>0</v>
      </c>
      <c r="J29" s="192"/>
      <c r="K29" s="192"/>
      <c r="L29" s="67"/>
    </row>
    <row r="30" spans="1:12" ht="15.6" customHeight="1" x14ac:dyDescent="0.3">
      <c r="A30" s="146"/>
      <c r="B30" s="198"/>
      <c r="C30" s="169"/>
      <c r="D30" s="201"/>
      <c r="E30" s="135"/>
      <c r="F30" s="133"/>
      <c r="G30" s="134"/>
      <c r="H30" s="136"/>
      <c r="I30" s="131">
        <f t="shared" si="0"/>
        <v>0</v>
      </c>
      <c r="J30" s="192"/>
      <c r="K30" s="192"/>
      <c r="L30" s="67"/>
    </row>
    <row r="31" spans="1:12" ht="15.6" customHeight="1" x14ac:dyDescent="0.3">
      <c r="A31" s="153" t="s">
        <v>105</v>
      </c>
      <c r="B31" s="197" t="s">
        <v>106</v>
      </c>
      <c r="C31" s="168"/>
      <c r="D31" s="200" t="s">
        <v>95</v>
      </c>
      <c r="E31" s="135"/>
      <c r="F31" s="133"/>
      <c r="G31" s="134"/>
      <c r="H31" s="136"/>
      <c r="I31" s="131"/>
      <c r="J31" s="191">
        <f>SUM(I31:I35)</f>
        <v>0</v>
      </c>
      <c r="K31" s="192"/>
      <c r="L31" s="67"/>
    </row>
    <row r="32" spans="1:12" ht="15.6" customHeight="1" x14ac:dyDescent="0.3">
      <c r="A32" s="148" t="s">
        <v>99</v>
      </c>
      <c r="B32" s="198"/>
      <c r="C32" s="169"/>
      <c r="D32" s="201"/>
      <c r="E32" s="135"/>
      <c r="F32" s="133"/>
      <c r="G32" s="134"/>
      <c r="H32" s="136"/>
      <c r="I32" s="131">
        <f t="shared" si="0"/>
        <v>0</v>
      </c>
      <c r="J32" s="192"/>
      <c r="K32" s="192"/>
      <c r="L32" s="67"/>
    </row>
    <row r="33" spans="1:12" ht="15.6" customHeight="1" x14ac:dyDescent="0.3">
      <c r="A33" s="150">
        <f>((($L$58+$L$59+$L$60+$L$64)*(K23/$K$45))+K23)/$L$67</f>
        <v>0</v>
      </c>
      <c r="B33" s="198"/>
      <c r="C33" s="169"/>
      <c r="D33" s="201"/>
      <c r="E33" s="135"/>
      <c r="F33" s="133"/>
      <c r="G33" s="134"/>
      <c r="H33" s="136"/>
      <c r="I33" s="131">
        <f t="shared" si="0"/>
        <v>0</v>
      </c>
      <c r="J33" s="192"/>
      <c r="K33" s="192"/>
      <c r="L33" s="67"/>
    </row>
    <row r="34" spans="1:12" ht="15.6" customHeight="1" x14ac:dyDescent="0.3">
      <c r="A34" s="152" t="s">
        <v>101</v>
      </c>
      <c r="B34" s="198"/>
      <c r="C34" s="169"/>
      <c r="D34" s="201"/>
      <c r="E34" s="135"/>
      <c r="F34" s="133"/>
      <c r="G34" s="134"/>
      <c r="H34" s="136"/>
      <c r="I34" s="131">
        <f t="shared" si="0"/>
        <v>0</v>
      </c>
      <c r="J34" s="192"/>
      <c r="K34" s="192"/>
      <c r="L34" s="67"/>
    </row>
    <row r="35" spans="1:12" ht="15.6" customHeight="1" x14ac:dyDescent="0.3">
      <c r="A35" s="149"/>
      <c r="B35" s="199"/>
      <c r="C35" s="170"/>
      <c r="D35" s="203"/>
      <c r="E35" s="135"/>
      <c r="F35" s="133"/>
      <c r="G35" s="134"/>
      <c r="H35" s="136"/>
      <c r="I35" s="131">
        <f t="shared" si="0"/>
        <v>0</v>
      </c>
      <c r="J35" s="192"/>
      <c r="K35" s="193"/>
      <c r="L35" s="67"/>
    </row>
    <row r="36" spans="1:12" ht="15.6" customHeight="1" x14ac:dyDescent="0.3">
      <c r="A36" s="197" t="s">
        <v>107</v>
      </c>
      <c r="B36" s="197" t="s">
        <v>108</v>
      </c>
      <c r="C36" s="168"/>
      <c r="D36" s="200" t="s">
        <v>109</v>
      </c>
      <c r="E36" s="32"/>
      <c r="F36" s="138"/>
      <c r="G36" s="40"/>
      <c r="H36" s="41"/>
      <c r="I36" s="44">
        <f t="shared" si="0"/>
        <v>0</v>
      </c>
      <c r="J36" s="194">
        <f>SUM(I36:I39)</f>
        <v>0</v>
      </c>
      <c r="K36" s="194">
        <f>SUM(J36:J44)</f>
        <v>0</v>
      </c>
      <c r="L36" s="67"/>
    </row>
    <row r="37" spans="1:12" ht="15.6" customHeight="1" x14ac:dyDescent="0.3">
      <c r="A37" s="198"/>
      <c r="B37" s="198"/>
      <c r="C37" s="169"/>
      <c r="D37" s="201"/>
      <c r="E37" s="32"/>
      <c r="F37" s="138"/>
      <c r="G37" s="40"/>
      <c r="H37" s="41"/>
      <c r="I37" s="44">
        <f t="shared" si="0"/>
        <v>0</v>
      </c>
      <c r="J37" s="195"/>
      <c r="K37" s="195"/>
      <c r="L37" s="67"/>
    </row>
    <row r="38" spans="1:12" ht="15.6" customHeight="1" x14ac:dyDescent="0.3">
      <c r="A38" s="198"/>
      <c r="B38" s="198"/>
      <c r="C38" s="169"/>
      <c r="D38" s="201"/>
      <c r="E38" s="32"/>
      <c r="F38" s="138"/>
      <c r="G38" s="40"/>
      <c r="H38" s="41"/>
      <c r="I38" s="44">
        <f t="shared" si="0"/>
        <v>0</v>
      </c>
      <c r="J38" s="195"/>
      <c r="K38" s="195"/>
      <c r="L38" s="67"/>
    </row>
    <row r="39" spans="1:12" ht="15.6" customHeight="1" x14ac:dyDescent="0.3">
      <c r="A39" s="198"/>
      <c r="B39" s="199"/>
      <c r="C39" s="170"/>
      <c r="D39" s="203"/>
      <c r="E39" s="32"/>
      <c r="F39" s="138"/>
      <c r="G39" s="40"/>
      <c r="H39" s="41"/>
      <c r="I39" s="44">
        <f t="shared" si="0"/>
        <v>0</v>
      </c>
      <c r="J39" s="195"/>
      <c r="K39" s="195"/>
      <c r="L39" s="67"/>
    </row>
    <row r="40" spans="1:12" ht="15.6" customHeight="1" x14ac:dyDescent="0.3">
      <c r="A40" s="198"/>
      <c r="B40" s="197" t="s">
        <v>110</v>
      </c>
      <c r="C40" s="168"/>
      <c r="D40" s="200" t="s">
        <v>95</v>
      </c>
      <c r="E40" s="32"/>
      <c r="F40" s="138"/>
      <c r="G40" s="40"/>
      <c r="H40" s="41"/>
      <c r="I40" s="44">
        <f t="shared" si="0"/>
        <v>0</v>
      </c>
      <c r="J40" s="194">
        <f>SUM(I40:I44)</f>
        <v>0</v>
      </c>
      <c r="K40" s="195"/>
      <c r="L40" s="67"/>
    </row>
    <row r="41" spans="1:12" ht="15.6" customHeight="1" x14ac:dyDescent="0.3">
      <c r="A41" s="147" t="s">
        <v>111</v>
      </c>
      <c r="B41" s="198"/>
      <c r="C41" s="169"/>
      <c r="D41" s="201"/>
      <c r="E41" s="32"/>
      <c r="F41" s="138"/>
      <c r="G41" s="40"/>
      <c r="H41" s="41"/>
      <c r="I41" s="44">
        <f t="shared" si="0"/>
        <v>0</v>
      </c>
      <c r="J41" s="195"/>
      <c r="K41" s="195"/>
      <c r="L41" s="67"/>
    </row>
    <row r="42" spans="1:12" ht="15.6" customHeight="1" x14ac:dyDescent="0.3">
      <c r="A42" s="148" t="s">
        <v>99</v>
      </c>
      <c r="B42" s="198"/>
      <c r="C42" s="169"/>
      <c r="D42" s="201"/>
      <c r="E42" s="32"/>
      <c r="F42" s="138"/>
      <c r="G42" s="40"/>
      <c r="H42" s="41"/>
      <c r="I42" s="44"/>
      <c r="J42" s="195"/>
      <c r="K42" s="195"/>
      <c r="L42" s="67"/>
    </row>
    <row r="43" spans="1:12" ht="15.6" customHeight="1" x14ac:dyDescent="0.3">
      <c r="A43" s="150">
        <f>((($L$58+$L$59+$L$60+$L$64)*(K36/$K$45))+K36)/$L$67</f>
        <v>0</v>
      </c>
      <c r="B43" s="198"/>
      <c r="C43" s="169"/>
      <c r="D43" s="201"/>
      <c r="E43" s="32"/>
      <c r="F43" s="138"/>
      <c r="G43" s="40"/>
      <c r="H43" s="41"/>
      <c r="I43" s="44">
        <f t="shared" si="0"/>
        <v>0</v>
      </c>
      <c r="J43" s="195"/>
      <c r="K43" s="195"/>
      <c r="L43" s="67"/>
    </row>
    <row r="44" spans="1:12" ht="15.6" customHeight="1" x14ac:dyDescent="0.3">
      <c r="A44" s="149" t="s">
        <v>101</v>
      </c>
      <c r="B44" s="199"/>
      <c r="C44" s="169"/>
      <c r="D44" s="201"/>
      <c r="E44" s="32"/>
      <c r="F44" s="138"/>
      <c r="G44" s="40"/>
      <c r="H44" s="49"/>
      <c r="I44" s="44">
        <f t="shared" si="0"/>
        <v>0</v>
      </c>
      <c r="J44" s="195"/>
      <c r="K44" s="196"/>
      <c r="L44" s="67"/>
    </row>
    <row r="45" spans="1:12" s="30" customFormat="1" ht="15.6" customHeight="1" x14ac:dyDescent="0.3">
      <c r="A45" s="88" t="s">
        <v>112</v>
      </c>
      <c r="B45" s="89"/>
      <c r="C45" s="89"/>
      <c r="D45" s="89"/>
      <c r="E45" s="118"/>
      <c r="F45" s="125"/>
      <c r="G45" s="126"/>
      <c r="H45" s="118"/>
      <c r="I45" s="118"/>
      <c r="J45" s="119"/>
      <c r="K45" s="120">
        <f>SUM(K10:K44)</f>
        <v>106500</v>
      </c>
      <c r="L45" s="68"/>
    </row>
    <row r="46" spans="1:12" ht="15.6" customHeight="1" x14ac:dyDescent="0.3">
      <c r="A46" s="106" t="s">
        <v>113</v>
      </c>
      <c r="B46" s="87"/>
      <c r="C46" s="87"/>
      <c r="D46" s="107"/>
      <c r="E46" s="117"/>
      <c r="F46" s="124"/>
      <c r="G46" s="116"/>
      <c r="H46" s="121"/>
      <c r="I46" s="122">
        <f t="shared" ref="I46:I52" si="1">H46*G46</f>
        <v>0</v>
      </c>
      <c r="J46" s="123">
        <f>SUM(I46:I46)</f>
        <v>0</v>
      </c>
      <c r="K46" s="123">
        <f>+J46</f>
        <v>0</v>
      </c>
      <c r="L46" s="67"/>
    </row>
    <row r="47" spans="1:12" s="30" customFormat="1" ht="15.6" customHeight="1" x14ac:dyDescent="0.3">
      <c r="A47" s="88"/>
      <c r="B47" s="89"/>
      <c r="C47" s="89"/>
      <c r="D47" s="89"/>
      <c r="E47" s="118"/>
      <c r="F47" s="125"/>
      <c r="G47" s="126"/>
      <c r="H47" s="118"/>
      <c r="I47" s="118"/>
      <c r="J47" s="119"/>
      <c r="K47" s="120">
        <f>+K45+K46</f>
        <v>106500</v>
      </c>
      <c r="L47" s="68"/>
    </row>
    <row r="48" spans="1:12" ht="15.6" customHeight="1" x14ac:dyDescent="0.3">
      <c r="A48" s="213" t="s">
        <v>114</v>
      </c>
      <c r="B48" s="214"/>
      <c r="C48" s="214"/>
      <c r="D48" s="215"/>
      <c r="E48" s="139" t="s">
        <v>115</v>
      </c>
      <c r="F48" s="69"/>
      <c r="G48" s="70"/>
      <c r="H48" s="66"/>
      <c r="I48" s="15">
        <f t="shared" si="1"/>
        <v>0</v>
      </c>
      <c r="J48" s="222" t="s">
        <v>116</v>
      </c>
      <c r="K48" s="222" t="s">
        <v>117</v>
      </c>
      <c r="L48" s="90"/>
    </row>
    <row r="49" spans="1:12" ht="15.6" customHeight="1" x14ac:dyDescent="0.3">
      <c r="A49" s="216"/>
      <c r="B49" s="217"/>
      <c r="C49" s="217"/>
      <c r="D49" s="218"/>
      <c r="E49" s="135" t="s">
        <v>87</v>
      </c>
      <c r="F49" s="69"/>
      <c r="G49" s="70"/>
      <c r="H49" s="66"/>
      <c r="I49" s="15">
        <f t="shared" si="1"/>
        <v>0</v>
      </c>
      <c r="J49" s="223"/>
      <c r="K49" s="223"/>
      <c r="L49" s="90"/>
    </row>
    <row r="50" spans="1:12" ht="15.6" customHeight="1" x14ac:dyDescent="0.3">
      <c r="A50" s="216"/>
      <c r="B50" s="217"/>
      <c r="C50" s="217"/>
      <c r="D50" s="218"/>
      <c r="E50" s="32"/>
      <c r="F50" s="69"/>
      <c r="G50" s="70"/>
      <c r="H50" s="66"/>
      <c r="I50" s="15">
        <f t="shared" si="1"/>
        <v>0</v>
      </c>
      <c r="J50" s="71" t="s">
        <v>118</v>
      </c>
      <c r="K50" s="71" t="s">
        <v>118</v>
      </c>
      <c r="L50" s="90"/>
    </row>
    <row r="51" spans="1:12" ht="15.6" customHeight="1" x14ac:dyDescent="0.3">
      <c r="A51" s="216"/>
      <c r="B51" s="217"/>
      <c r="C51" s="217"/>
      <c r="D51" s="218"/>
      <c r="E51" s="32"/>
      <c r="F51" s="69"/>
      <c r="G51" s="70"/>
      <c r="H51" s="66"/>
      <c r="I51" s="15">
        <f t="shared" si="1"/>
        <v>0</v>
      </c>
      <c r="J51" s="72">
        <f>SUM(I48:I52)</f>
        <v>0</v>
      </c>
      <c r="K51" s="72">
        <f>K47*0.075</f>
        <v>7987.5</v>
      </c>
      <c r="L51" s="90"/>
    </row>
    <row r="52" spans="1:12" ht="15.6" customHeight="1" x14ac:dyDescent="0.3">
      <c r="A52" s="219"/>
      <c r="B52" s="220"/>
      <c r="C52" s="220"/>
      <c r="D52" s="221"/>
      <c r="E52" s="32"/>
      <c r="F52" s="69"/>
      <c r="G52" s="70"/>
      <c r="H52" s="66"/>
      <c r="I52" s="15">
        <f t="shared" si="1"/>
        <v>0</v>
      </c>
      <c r="J52" s="73">
        <f>J51/K47</f>
        <v>0</v>
      </c>
      <c r="K52" s="73">
        <f>K51/K47</f>
        <v>7.4999999999999997E-2</v>
      </c>
      <c r="L52" s="90"/>
    </row>
    <row r="53" spans="1:12" ht="16.5" x14ac:dyDescent="0.3">
      <c r="A53" s="51"/>
      <c r="B53" s="51"/>
      <c r="C53" s="51"/>
      <c r="D53" s="51"/>
      <c r="E53" s="52"/>
      <c r="F53" s="3"/>
      <c r="G53" s="3"/>
      <c r="H53" s="53"/>
      <c r="I53" s="4"/>
      <c r="J53" s="4"/>
      <c r="K53" s="54"/>
      <c r="L53" s="5"/>
    </row>
    <row r="54" spans="1:12" ht="14.45" customHeight="1" x14ac:dyDescent="0.3">
      <c r="A54" s="97"/>
      <c r="B54" s="97"/>
      <c r="C54" s="97"/>
      <c r="D54" s="97"/>
      <c r="E54" s="98"/>
      <c r="F54" s="1"/>
      <c r="G54" s="1"/>
      <c r="H54" s="74"/>
      <c r="I54" s="6"/>
      <c r="J54" s="6"/>
      <c r="K54" s="6"/>
      <c r="L54" s="7"/>
    </row>
    <row r="55" spans="1:12" s="30" customFormat="1" ht="30.95" customHeight="1" x14ac:dyDescent="0.3">
      <c r="A55" s="57" t="s">
        <v>119</v>
      </c>
      <c r="B55" s="58"/>
      <c r="C55" s="58"/>
      <c r="D55" s="59" t="s">
        <v>120</v>
      </c>
      <c r="E55" s="99"/>
      <c r="F55" s="75"/>
      <c r="G55" s="224" t="s">
        <v>121</v>
      </c>
      <c r="H55" s="224"/>
      <c r="I55" s="224"/>
      <c r="J55" s="224"/>
      <c r="K55" s="224"/>
      <c r="L55" s="155"/>
    </row>
    <row r="56" spans="1:12" ht="14.85" customHeight="1" x14ac:dyDescent="0.3">
      <c r="A56" s="60" t="str">
        <f>+'Budget Category'!A2</f>
        <v>Audio Visual &amp; Printing</v>
      </c>
      <c r="B56" s="61"/>
      <c r="C56" s="61"/>
      <c r="D56" s="62">
        <f>SUMIF(E10:E44,'Budget Category'!A2,I10:I44)</f>
        <v>0</v>
      </c>
      <c r="F56" s="75"/>
      <c r="G56"/>
      <c r="H56"/>
      <c r="I56"/>
      <c r="J56"/>
      <c r="L56"/>
    </row>
    <row r="57" spans="1:12" ht="14.45" customHeight="1" x14ac:dyDescent="0.3">
      <c r="A57" s="60" t="str">
        <f>+'Budget Category'!A3</f>
        <v>Audit Fee</v>
      </c>
      <c r="B57" s="61"/>
      <c r="C57" s="61"/>
      <c r="D57" s="62">
        <f>SUMIF(E10:E44,'Budget Category'!A3,I10:I44)</f>
        <v>0</v>
      </c>
      <c r="F57" s="17" t="s">
        <v>112</v>
      </c>
      <c r="H57" s="17"/>
      <c r="I57" s="17"/>
      <c r="J57" s="17"/>
      <c r="L57" s="95">
        <f>+K45</f>
        <v>106500</v>
      </c>
    </row>
    <row r="58" spans="1:12" ht="14.85" customHeight="1" x14ac:dyDescent="0.3">
      <c r="A58" s="60" t="str">
        <f>+'Budget Category'!A4</f>
        <v xml:space="preserve">Communication </v>
      </c>
      <c r="B58" s="63"/>
      <c r="C58" s="63"/>
      <c r="D58" s="62">
        <f>SUMIF(E10:E44,'Budget Category'!A4,I10:I44)</f>
        <v>0</v>
      </c>
      <c r="F58" s="17" t="s">
        <v>113</v>
      </c>
      <c r="L58" s="105">
        <f>+K46</f>
        <v>0</v>
      </c>
    </row>
    <row r="59" spans="1:12" ht="14.85" customHeight="1" x14ac:dyDescent="0.3">
      <c r="A59" s="60" t="str">
        <f>+'Budget Category'!A5</f>
        <v>Consultant - Individual - International</v>
      </c>
      <c r="B59" s="63"/>
      <c r="C59" s="63"/>
      <c r="D59" s="62">
        <f>SUMIF(E10:E44,'Budget Category'!A5,I10:I44)</f>
        <v>17500</v>
      </c>
      <c r="F59" s="17" t="s">
        <v>122</v>
      </c>
      <c r="H59" s="77"/>
      <c r="J59" s="78">
        <f>J52</f>
        <v>0</v>
      </c>
      <c r="K59" s="79" t="s">
        <v>123</v>
      </c>
      <c r="L59" s="95">
        <f>J51</f>
        <v>0</v>
      </c>
    </row>
    <row r="60" spans="1:12" ht="14.85" customHeight="1" x14ac:dyDescent="0.3">
      <c r="A60" s="60" t="str">
        <f>+'Budget Category'!A6</f>
        <v>Consultant - Individual - Local</v>
      </c>
      <c r="B60" s="63"/>
      <c r="C60" s="63"/>
      <c r="D60" s="62">
        <f>SUMIF(E10:E44,'Budget Category'!A6,I10:I44)</f>
        <v>14000</v>
      </c>
      <c r="F60" s="100" t="s">
        <v>124</v>
      </c>
      <c r="G60" s="100"/>
      <c r="H60" s="101"/>
      <c r="I60" s="101"/>
      <c r="J60" s="102">
        <v>0.02</v>
      </c>
      <c r="K60" s="103" t="s">
        <v>123</v>
      </c>
      <c r="L60" s="104">
        <f>K47*J60</f>
        <v>2130</v>
      </c>
    </row>
    <row r="61" spans="1:12" ht="14.85" customHeight="1" x14ac:dyDescent="0.3">
      <c r="A61" s="60" t="str">
        <f>+'Budget Category'!A7</f>
        <v>Professional Services – Companies/Firm</v>
      </c>
      <c r="B61" s="63"/>
      <c r="C61" s="63"/>
      <c r="D61" s="62">
        <f>SUMIF(E10:E44,'Budget Category'!A7,I10:I44)</f>
        <v>50000</v>
      </c>
      <c r="F61" s="80"/>
      <c r="H61" s="80"/>
      <c r="I61" s="80"/>
      <c r="J61" s="81"/>
      <c r="L61" s="81"/>
    </row>
    <row r="62" spans="1:12" ht="16.5" x14ac:dyDescent="0.3">
      <c r="A62" s="60" t="str">
        <f>+'Budget Category'!A8</f>
        <v>Office Supplies</v>
      </c>
      <c r="B62" s="63"/>
      <c r="C62" s="63"/>
      <c r="D62" s="62">
        <f>SUMIF(E10:E44,'Budget Category'!A8,I10:I44)</f>
        <v>0</v>
      </c>
      <c r="F62" s="92" t="s">
        <v>125</v>
      </c>
      <c r="H62" s="91"/>
      <c r="I62" s="91"/>
      <c r="J62" s="91"/>
      <c r="K62" s="91"/>
      <c r="L62" s="94">
        <f>SUM(L57,L58,L59,L60)</f>
        <v>108630</v>
      </c>
    </row>
    <row r="63" spans="1:12" ht="16.5" x14ac:dyDescent="0.3">
      <c r="A63" s="60" t="str">
        <f>+'Budget Category'!A9</f>
        <v>Travel - International</v>
      </c>
      <c r="B63" s="63"/>
      <c r="C63" s="63"/>
      <c r="D63" s="62">
        <f>SUMIF(E10:E44,'Budget Category'!A9,I10:I44)</f>
        <v>0</v>
      </c>
      <c r="F63" s="82"/>
      <c r="H63" s="82"/>
      <c r="I63" s="82"/>
      <c r="J63" s="83"/>
      <c r="K63" s="83"/>
      <c r="L63" s="81"/>
    </row>
    <row r="64" spans="1:12" ht="14.45" customHeight="1" x14ac:dyDescent="0.3">
      <c r="A64" s="60" t="str">
        <f>+'Budget Category'!A10</f>
        <v>Travel – Local</v>
      </c>
      <c r="B64" s="63"/>
      <c r="C64" s="63"/>
      <c r="D64" s="62">
        <f>SUMIF(E10:E44,'Budget Category'!A10,I10:I44)</f>
        <v>0</v>
      </c>
      <c r="F64" s="92" t="s">
        <v>126</v>
      </c>
      <c r="H64" s="92"/>
      <c r="I64" s="92"/>
      <c r="J64" s="92"/>
      <c r="K64" s="92"/>
      <c r="L64" s="94">
        <f>L62*8.5%</f>
        <v>9233.5500000000011</v>
      </c>
    </row>
    <row r="65" spans="1:12" ht="16.5" x14ac:dyDescent="0.3">
      <c r="A65" s="60" t="str">
        <f>+'Budget Category'!A11</f>
        <v xml:space="preserve">Workshop/Training </v>
      </c>
      <c r="B65" s="63"/>
      <c r="C65" s="63"/>
      <c r="D65" s="62">
        <f>SUMIF(E10:E44,'Budget Category'!A11,I10:I44)</f>
        <v>25000</v>
      </c>
      <c r="F65" s="84"/>
      <c r="G65" s="84"/>
      <c r="H65" s="84"/>
      <c r="I65" s="84"/>
      <c r="J65" s="84"/>
      <c r="K65" s="84"/>
      <c r="L65" s="85"/>
    </row>
    <row r="66" spans="1:12" ht="14.85" customHeight="1" x14ac:dyDescent="0.3">
      <c r="A66" s="60">
        <f>+'Budget Category'!A12</f>
        <v>0</v>
      </c>
      <c r="B66" s="63"/>
      <c r="C66" s="63"/>
      <c r="D66" s="62">
        <f>SUMIF(E10:E44,'Budget Category'!A12,I10:I44)</f>
        <v>0</v>
      </c>
      <c r="F66" s="18"/>
      <c r="H66" s="18"/>
      <c r="I66" s="18"/>
      <c r="J66" s="18"/>
      <c r="K66" s="18"/>
      <c r="L66" s="18"/>
    </row>
    <row r="67" spans="1:12" ht="16.5" x14ac:dyDescent="0.3">
      <c r="A67" s="145">
        <f>+'Budget Category'!A13</f>
        <v>0</v>
      </c>
      <c r="B67" s="63"/>
      <c r="C67" s="63"/>
      <c r="D67" s="62">
        <f>SUMIF(E10:E44,'Budget Category'!A13,I10:I44)</f>
        <v>0</v>
      </c>
      <c r="F67" s="96" t="s">
        <v>127</v>
      </c>
      <c r="G67" s="96"/>
      <c r="H67" s="96"/>
      <c r="I67" s="96"/>
      <c r="J67" s="96"/>
      <c r="K67" s="96"/>
      <c r="L67" s="93">
        <f>ROUNDUP((SUM(L62,L64)),0)</f>
        <v>117864</v>
      </c>
    </row>
    <row r="68" spans="1:12" ht="16.5" x14ac:dyDescent="0.3">
      <c r="A68" s="60">
        <f>+'Budget Category'!A14</f>
        <v>0</v>
      </c>
      <c r="B68" s="63"/>
      <c r="C68" s="63"/>
      <c r="D68" s="62">
        <f>SUMIF(E10:E44,'Budget Category'!A14,I10:I44)</f>
        <v>0</v>
      </c>
      <c r="F68" s="8"/>
    </row>
    <row r="69" spans="1:12" ht="14.85" customHeight="1" x14ac:dyDescent="0.3">
      <c r="A69" s="57" t="s">
        <v>112</v>
      </c>
      <c r="B69" s="58"/>
      <c r="C69" s="58"/>
      <c r="D69" s="64">
        <f>SUM(D56:D68)</f>
        <v>106500</v>
      </c>
      <c r="F69" s="154" t="s">
        <v>128</v>
      </c>
      <c r="G69" s="76"/>
      <c r="H69" s="6"/>
    </row>
    <row r="70" spans="1:12" ht="16.5" x14ac:dyDescent="0.3">
      <c r="A70" s="212"/>
      <c r="B70" s="212"/>
      <c r="C70" s="212"/>
      <c r="D70" s="212"/>
      <c r="E70" s="86"/>
    </row>
    <row r="71" spans="1:12" ht="16.5" x14ac:dyDescent="0.3">
      <c r="A71" s="190" t="s">
        <v>129</v>
      </c>
      <c r="B71" s="190"/>
      <c r="C71" s="171"/>
      <c r="D71" s="156"/>
    </row>
    <row r="72" spans="1:12" ht="16.5" x14ac:dyDescent="0.3">
      <c r="A72" s="154"/>
      <c r="L72" s="2" t="s">
        <v>130</v>
      </c>
    </row>
    <row r="73" spans="1:12" ht="16.5" x14ac:dyDescent="0.3"/>
    <row r="74" spans="1:12" ht="16.5" x14ac:dyDescent="0.3"/>
    <row r="75" spans="1:12" ht="16.5" x14ac:dyDescent="0.3"/>
    <row r="76" spans="1:12" ht="16.5" x14ac:dyDescent="0.3"/>
    <row r="77" spans="1:12" ht="16.5" x14ac:dyDescent="0.3"/>
    <row r="78" spans="1:12" ht="16.5" x14ac:dyDescent="0.3"/>
    <row r="79" spans="1:12" ht="16.5" x14ac:dyDescent="0.3"/>
    <row r="80" spans="1:12" ht="16.5" x14ac:dyDescent="0.3"/>
    <row r="81" ht="16.5" x14ac:dyDescent="0.3"/>
    <row r="82" ht="16.5" x14ac:dyDescent="0.3"/>
    <row r="83" ht="16.5" x14ac:dyDescent="0.3"/>
    <row r="84" ht="16.5" x14ac:dyDescent="0.3"/>
    <row r="85" ht="16.5" x14ac:dyDescent="0.3"/>
    <row r="86" ht="16.5" x14ac:dyDescent="0.3"/>
    <row r="87" ht="16.5" x14ac:dyDescent="0.3"/>
  </sheetData>
  <mergeCells count="52">
    <mergeCell ref="A5:L5"/>
    <mergeCell ref="I8:I9"/>
    <mergeCell ref="J8:J9"/>
    <mergeCell ref="E7:J7"/>
    <mergeCell ref="K7:K9"/>
    <mergeCell ref="L7:L9"/>
    <mergeCell ref="E8:E9"/>
    <mergeCell ref="F8:F9"/>
    <mergeCell ref="G8:G9"/>
    <mergeCell ref="H8:H9"/>
    <mergeCell ref="C7:C9"/>
    <mergeCell ref="A70:D70"/>
    <mergeCell ref="A48:D52"/>
    <mergeCell ref="J48:J49"/>
    <mergeCell ref="K48:K49"/>
    <mergeCell ref="B36:B39"/>
    <mergeCell ref="D36:D39"/>
    <mergeCell ref="A36:A40"/>
    <mergeCell ref="G55:K55"/>
    <mergeCell ref="A23:A28"/>
    <mergeCell ref="A7:A9"/>
    <mergeCell ref="B7:B9"/>
    <mergeCell ref="D7:D9"/>
    <mergeCell ref="A10:A17"/>
    <mergeCell ref="B10:B16"/>
    <mergeCell ref="D10:D13"/>
    <mergeCell ref="B17:B19"/>
    <mergeCell ref="D14:D16"/>
    <mergeCell ref="D17:D19"/>
    <mergeCell ref="K23:K35"/>
    <mergeCell ref="B26:B30"/>
    <mergeCell ref="D26:D30"/>
    <mergeCell ref="J26:J30"/>
    <mergeCell ref="B31:B35"/>
    <mergeCell ref="D31:D35"/>
    <mergeCell ref="J31:J35"/>
    <mergeCell ref="A71:B71"/>
    <mergeCell ref="K10:K22"/>
    <mergeCell ref="J36:J39"/>
    <mergeCell ref="K36:K44"/>
    <mergeCell ref="B40:B44"/>
    <mergeCell ref="D40:D44"/>
    <mergeCell ref="J40:J44"/>
    <mergeCell ref="B20:B22"/>
    <mergeCell ref="D20:D22"/>
    <mergeCell ref="J20:J22"/>
    <mergeCell ref="B23:B25"/>
    <mergeCell ref="D23:D25"/>
    <mergeCell ref="J23:J25"/>
    <mergeCell ref="J10:J13"/>
    <mergeCell ref="J14:J16"/>
    <mergeCell ref="J17:J19"/>
  </mergeCells>
  <phoneticPr fontId="67" type="noConversion"/>
  <conditionalFormatting sqref="A21">
    <cfRule type="cellIs" dxfId="8" priority="3" operator="greaterThan">
      <formula>0.3</formula>
    </cfRule>
  </conditionalFormatting>
  <conditionalFormatting sqref="A33">
    <cfRule type="cellIs" dxfId="7" priority="2" operator="greaterThan">
      <formula>0.6</formula>
    </cfRule>
  </conditionalFormatting>
  <conditionalFormatting sqref="A43">
    <cfRule type="cellIs" dxfId="6" priority="1" operator="greaterThan">
      <formula>0.1</formula>
    </cfRule>
  </conditionalFormatting>
  <pageMargins left="0.25" right="0.25" top="0.5" bottom="0.5" header="0.3" footer="0.3"/>
  <pageSetup paperSize="9" scale="73" orientation="landscape" r:id="rId1"/>
  <drawing r:id="rId2"/>
  <extLst>
    <ext xmlns:x14="http://schemas.microsoft.com/office/spreadsheetml/2009/9/main" uri="{78C0D931-6437-407d-A8EE-F0AAD7539E65}">
      <x14:conditionalFormattings>
        <x14:conditionalFormatting xmlns:xm="http://schemas.microsoft.com/office/excel/2006/main">
          <x14:cfRule type="iconSet" priority="19" id="{D0080C97-190C-4B22-B821-1EBBEBFFA836}">
            <x14:iconSet custom="1">
              <x14:cfvo type="percent">
                <xm:f>0</xm:f>
              </x14:cfvo>
              <x14:cfvo type="num">
                <xm:f>$K$51</xm:f>
              </x14:cfvo>
              <x14:cfvo type="num" gte="0">
                <xm:f>$K$51</xm:f>
              </x14:cfvo>
              <x14:cfIcon iconSet="3Symbols" iconId="2"/>
              <x14:cfIcon iconSet="3Symbols" iconId="2"/>
              <x14:cfIcon iconSet="3Symbols" iconId="0"/>
            </x14:iconSet>
          </x14:cfRule>
          <xm:sqref>J51</xm:sqref>
        </x14:conditionalFormatting>
        <x14:conditionalFormatting xmlns:xm="http://schemas.microsoft.com/office/excel/2006/main">
          <x14:cfRule type="iconSet" priority="18" id="{A3A2D3E7-E2CF-462C-9726-C75CCD5A911C}">
            <x14:iconSet custom="1">
              <x14:cfvo type="percent">
                <xm:f>0</xm:f>
              </x14:cfvo>
              <x14:cfvo type="num">
                <xm:f>$K$52</xm:f>
              </x14:cfvo>
              <x14:cfvo type="num" gte="0">
                <xm:f>$K$52</xm:f>
              </x14:cfvo>
              <x14:cfIcon iconSet="3Symbols" iconId="2"/>
              <x14:cfIcon iconSet="3Symbols" iconId="2"/>
              <x14:cfIcon iconSet="3Symbols" iconId="0"/>
            </x14:iconSet>
          </x14:cfRule>
          <xm:sqref>J52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C737DFF6-19B7-4228-9B8E-CEA930101AAD}">
          <x14:formula1>
            <xm:f>'Budget Category'!$A$2:$A$17</xm:f>
          </x14:formula1>
          <xm:sqref>E48:E52 E10:E45</xm:sqref>
        </x14:dataValidation>
        <x14:dataValidation type="list" allowBlank="1" showInputMessage="1" showErrorMessage="1" xr:uid="{9E7C62C7-D277-43AE-8E8B-C9B0C8653EE1}">
          <x14:formula1>
            <xm:f>'Budget Category'!$U$1:$U$5</xm:f>
          </x14:formula1>
          <xm:sqref>J60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7367E-E64B-45D0-B4D1-55CDDB2DD8D0}">
  <sheetPr>
    <pageSetUpPr fitToPage="1"/>
  </sheetPr>
  <dimension ref="A1:J37"/>
  <sheetViews>
    <sheetView showGridLines="0" zoomScaleNormal="100" zoomScalePageLayoutView="90" workbookViewId="0">
      <selection activeCell="B24" sqref="B24"/>
    </sheetView>
  </sheetViews>
  <sheetFormatPr defaultColWidth="8.5" defaultRowHeight="16.5" x14ac:dyDescent="0.3"/>
  <cols>
    <col min="1" max="1" width="41.625" style="2" customWidth="1"/>
    <col min="2" max="2" width="28.5" style="2" customWidth="1"/>
    <col min="3" max="7" width="11.375" style="2" customWidth="1"/>
    <col min="8" max="8" width="10.375" style="2" customWidth="1"/>
    <col min="9" max="9" width="14.5" style="2" customWidth="1"/>
    <col min="10" max="10" width="33.5" style="2" bestFit="1" customWidth="1"/>
    <col min="11" max="16384" width="8.5" style="2"/>
  </cols>
  <sheetData>
    <row r="1" spans="1:10" s="1" customFormat="1" ht="18" x14ac:dyDescent="0.3">
      <c r="A1" s="22" t="s">
        <v>131</v>
      </c>
    </row>
    <row r="2" spans="1:10" s="174" customFormat="1" ht="12" x14ac:dyDescent="0.3">
      <c r="A2" s="232"/>
      <c r="B2" s="232"/>
      <c r="C2" s="232"/>
      <c r="D2" s="232"/>
      <c r="E2" s="232"/>
      <c r="F2" s="232"/>
      <c r="G2" s="232"/>
      <c r="H2" s="232"/>
      <c r="I2" s="232"/>
      <c r="J2" s="232"/>
    </row>
    <row r="3" spans="1:10" s="175" customFormat="1" ht="12" x14ac:dyDescent="0.3">
      <c r="A3" s="225" t="s">
        <v>132</v>
      </c>
      <c r="B3" s="225"/>
      <c r="C3" s="225"/>
      <c r="D3" s="225"/>
      <c r="E3" s="225"/>
      <c r="F3" s="225"/>
      <c r="G3" s="225"/>
      <c r="H3" s="225"/>
      <c r="I3" s="225"/>
      <c r="J3" s="225"/>
    </row>
    <row r="4" spans="1:10" s="175" customFormat="1" ht="32.25" customHeight="1" x14ac:dyDescent="0.3">
      <c r="A4" s="225" t="s">
        <v>133</v>
      </c>
      <c r="B4" s="225"/>
      <c r="C4" s="225"/>
      <c r="D4" s="225"/>
      <c r="E4" s="225"/>
      <c r="F4" s="225"/>
      <c r="G4" s="225"/>
      <c r="H4" s="225"/>
      <c r="I4" s="225"/>
      <c r="J4" s="225"/>
    </row>
    <row r="5" spans="1:10" x14ac:dyDescent="0.3">
      <c r="A5" s="161"/>
    </row>
    <row r="6" spans="1:10" ht="24" customHeight="1" x14ac:dyDescent="0.3">
      <c r="A6" s="162" t="s">
        <v>71</v>
      </c>
      <c r="B6" s="162" t="s">
        <v>131</v>
      </c>
      <c r="C6" s="164" t="s">
        <v>134</v>
      </c>
      <c r="D6" s="164" t="s">
        <v>135</v>
      </c>
      <c r="E6" s="164" t="s">
        <v>136</v>
      </c>
      <c r="F6" s="164" t="s">
        <v>137</v>
      </c>
      <c r="G6" s="164" t="s">
        <v>138</v>
      </c>
      <c r="H6" s="164" t="s">
        <v>139</v>
      </c>
    </row>
    <row r="7" spans="1:10" x14ac:dyDescent="0.3">
      <c r="A7" s="45" t="s">
        <v>140</v>
      </c>
      <c r="B7" s="46">
        <v>0.25</v>
      </c>
      <c r="C7" s="163">
        <f>B7*'Budget Plan'!L67</f>
        <v>29466</v>
      </c>
      <c r="D7" s="44"/>
      <c r="E7" s="44"/>
      <c r="F7" s="44"/>
      <c r="G7" s="47"/>
      <c r="H7" s="48"/>
    </row>
    <row r="8" spans="1:10" ht="29.25" customHeight="1" x14ac:dyDescent="0.3">
      <c r="A8" s="167" t="s">
        <v>95</v>
      </c>
      <c r="B8" s="166" t="s">
        <v>141</v>
      </c>
      <c r="C8" s="113"/>
      <c r="D8" s="108"/>
      <c r="E8" s="108"/>
      <c r="F8" s="108"/>
      <c r="G8" s="108"/>
      <c r="H8" s="108"/>
    </row>
    <row r="9" spans="1:10" x14ac:dyDescent="0.3">
      <c r="A9" s="159"/>
      <c r="B9" s="109"/>
      <c r="C9" s="110"/>
      <c r="D9" s="111"/>
      <c r="E9" s="111"/>
      <c r="F9" s="111"/>
      <c r="G9" s="111"/>
      <c r="H9" s="111"/>
    </row>
    <row r="10" spans="1:10" x14ac:dyDescent="0.3">
      <c r="A10" s="159"/>
      <c r="B10" s="112"/>
      <c r="C10" s="113"/>
      <c r="D10" s="108"/>
      <c r="E10" s="108"/>
      <c r="F10" s="108"/>
      <c r="G10" s="108"/>
      <c r="H10" s="108"/>
      <c r="I10" s="50"/>
    </row>
    <row r="11" spans="1:10" x14ac:dyDescent="0.3">
      <c r="A11" s="144" t="s">
        <v>142</v>
      </c>
      <c r="B11" s="112"/>
      <c r="C11" s="113"/>
      <c r="D11" s="108"/>
      <c r="E11" s="108"/>
      <c r="F11" s="108"/>
      <c r="G11" s="108"/>
      <c r="H11" s="108"/>
      <c r="I11" s="50"/>
    </row>
    <row r="12" spans="1:10" s="30" customFormat="1" x14ac:dyDescent="0.3">
      <c r="A12" s="29"/>
      <c r="B12" s="29"/>
      <c r="C12" s="29">
        <f t="shared" ref="C12:H12" si="0">SUM(C7:C11)</f>
        <v>29466</v>
      </c>
      <c r="D12" s="29">
        <f t="shared" si="0"/>
        <v>0</v>
      </c>
      <c r="E12" s="29">
        <f t="shared" si="0"/>
        <v>0</v>
      </c>
      <c r="F12" s="29">
        <f t="shared" si="0"/>
        <v>0</v>
      </c>
      <c r="G12" s="29">
        <f t="shared" si="0"/>
        <v>0</v>
      </c>
      <c r="H12" s="29">
        <f t="shared" si="0"/>
        <v>0</v>
      </c>
    </row>
    <row r="13" spans="1:10" x14ac:dyDescent="0.3">
      <c r="A13" s="55" t="s">
        <v>113</v>
      </c>
      <c r="B13" s="55"/>
      <c r="C13" s="55"/>
      <c r="D13" s="56"/>
      <c r="E13" s="56"/>
      <c r="F13" s="56"/>
      <c r="G13" s="56"/>
      <c r="H13" s="56"/>
    </row>
    <row r="14" spans="1:10" x14ac:dyDescent="0.3">
      <c r="A14" s="55" t="s">
        <v>143</v>
      </c>
      <c r="B14" s="55"/>
      <c r="C14" s="55"/>
      <c r="D14" s="55"/>
      <c r="E14" s="55"/>
      <c r="F14" s="55"/>
      <c r="G14" s="56"/>
      <c r="H14" s="56"/>
    </row>
    <row r="15" spans="1:10" x14ac:dyDescent="0.3">
      <c r="A15" s="55" t="s">
        <v>144</v>
      </c>
      <c r="B15" s="55"/>
      <c r="C15" s="55"/>
      <c r="D15" s="55"/>
      <c r="E15" s="55"/>
      <c r="F15" s="55"/>
      <c r="G15" s="56"/>
      <c r="H15" s="56"/>
    </row>
    <row r="16" spans="1:10" x14ac:dyDescent="0.3">
      <c r="A16" s="55" t="s">
        <v>145</v>
      </c>
      <c r="B16" s="55"/>
      <c r="C16" s="56"/>
      <c r="D16" s="55"/>
      <c r="E16" s="55"/>
      <c r="F16" s="55"/>
      <c r="G16" s="56"/>
      <c r="H16" s="56"/>
    </row>
    <row r="17" spans="1:8" x14ac:dyDescent="0.3">
      <c r="A17" s="55" t="s">
        <v>146</v>
      </c>
      <c r="B17" s="55"/>
      <c r="C17" s="55"/>
      <c r="D17" s="55"/>
      <c r="E17" s="55"/>
      <c r="F17" s="55"/>
      <c r="G17" s="56">
        <f>-C7</f>
        <v>-29466</v>
      </c>
      <c r="H17" s="56"/>
    </row>
    <row r="18" spans="1:8" x14ac:dyDescent="0.3">
      <c r="A18" s="29" t="s">
        <v>147</v>
      </c>
      <c r="B18" s="29"/>
      <c r="C18" s="29">
        <f>SUM(C12:C17)</f>
        <v>29466</v>
      </c>
      <c r="D18" s="29">
        <f t="shared" ref="D18:G18" si="1">SUM(D12:D17)</f>
        <v>0</v>
      </c>
      <c r="E18" s="29">
        <f t="shared" si="1"/>
        <v>0</v>
      </c>
      <c r="F18" s="29">
        <f t="shared" si="1"/>
        <v>0</v>
      </c>
      <c r="G18" s="29">
        <f t="shared" si="1"/>
        <v>-29466</v>
      </c>
      <c r="H18" s="29">
        <f>SUM(H12:H17)</f>
        <v>0</v>
      </c>
    </row>
    <row r="19" spans="1:8" x14ac:dyDescent="0.3">
      <c r="A19" s="157" t="s">
        <v>148</v>
      </c>
      <c r="B19" s="5"/>
      <c r="C19" s="5"/>
      <c r="D19" s="5"/>
      <c r="E19" s="5"/>
      <c r="F19" s="5"/>
      <c r="G19" s="5"/>
      <c r="H19" s="5"/>
    </row>
    <row r="20" spans="1:8" ht="22.5" customHeight="1" x14ac:dyDescent="0.3">
      <c r="A20" s="7"/>
      <c r="B20" s="7"/>
      <c r="C20" s="7"/>
      <c r="D20" s="7"/>
      <c r="E20" s="7"/>
      <c r="F20" s="7"/>
      <c r="G20" s="7"/>
      <c r="H20" s="7"/>
    </row>
    <row r="21" spans="1:8" s="30" customFormat="1" ht="22.5" customHeight="1" x14ac:dyDescent="0.3"/>
    <row r="22" spans="1:8" ht="27.75" customHeight="1" x14ac:dyDescent="0.3"/>
    <row r="23" spans="1:8" ht="27.75" customHeight="1" x14ac:dyDescent="0.3"/>
    <row r="24" spans="1:8" ht="27.75" customHeight="1" x14ac:dyDescent="0.3"/>
    <row r="25" spans="1:8" ht="27.75" customHeight="1" x14ac:dyDescent="0.3"/>
    <row r="26" spans="1:8" ht="27.75" customHeight="1" x14ac:dyDescent="0.3"/>
    <row r="27" spans="1:8" ht="27.75" customHeight="1" x14ac:dyDescent="0.3"/>
    <row r="28" spans="1:8" ht="27.75" customHeight="1" x14ac:dyDescent="0.3"/>
    <row r="29" spans="1:8" ht="27.75" customHeight="1" x14ac:dyDescent="0.3"/>
    <row r="30" spans="1:8" ht="27.75" customHeight="1" x14ac:dyDescent="0.3"/>
    <row r="31" spans="1:8" ht="27.75" customHeight="1" x14ac:dyDescent="0.3"/>
    <row r="32" spans="1:8" ht="36" customHeight="1" x14ac:dyDescent="0.3"/>
    <row r="33" spans="1:3" x14ac:dyDescent="0.3">
      <c r="A33" s="14"/>
      <c r="B33" s="14"/>
      <c r="C33" s="14"/>
    </row>
    <row r="34" spans="1:3" ht="15" customHeight="1" x14ac:dyDescent="0.3">
      <c r="A34" s="14"/>
      <c r="B34" s="14"/>
      <c r="C34" s="14"/>
    </row>
    <row r="35" spans="1:3" s="30" customFormat="1" ht="15" customHeight="1" x14ac:dyDescent="0.3">
      <c r="A35" s="31"/>
      <c r="B35" s="31"/>
      <c r="C35" s="31"/>
    </row>
    <row r="37" spans="1:3" ht="15" customHeight="1" x14ac:dyDescent="0.3"/>
  </sheetData>
  <mergeCells count="3">
    <mergeCell ref="A4:J4"/>
    <mergeCell ref="A3:J3"/>
    <mergeCell ref="A2:J2"/>
  </mergeCells>
  <phoneticPr fontId="67" type="noConversion"/>
  <pageMargins left="0.25" right="0.25" top="0.5" bottom="0.5" header="0.3" footer="0.3"/>
  <pageSetup paperSize="9"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E4F64-C620-4874-9F4E-CD44096CBC2C}">
  <sheetPr>
    <tabColor theme="1" tint="0.499984740745262"/>
  </sheetPr>
  <dimension ref="A1:W25"/>
  <sheetViews>
    <sheetView workbookViewId="0">
      <selection activeCell="D30" sqref="D30"/>
    </sheetView>
  </sheetViews>
  <sheetFormatPr defaultColWidth="8.5" defaultRowHeight="14.25" x14ac:dyDescent="0.2"/>
  <cols>
    <col min="1" max="1" width="37.5" style="9" customWidth="1"/>
    <col min="2" max="2" width="15.5" style="9" customWidth="1"/>
    <col min="3" max="19" width="8.5" style="9"/>
    <col min="20" max="23" width="8.5" style="114"/>
    <col min="24" max="16384" width="8.5" style="9"/>
  </cols>
  <sheetData>
    <row r="1" spans="1:21" x14ac:dyDescent="0.2">
      <c r="A1" s="27" t="s">
        <v>149</v>
      </c>
      <c r="B1" s="14"/>
      <c r="U1" s="114" t="s">
        <v>150</v>
      </c>
    </row>
    <row r="2" spans="1:21" x14ac:dyDescent="0.2">
      <c r="A2" s="141" t="s">
        <v>151</v>
      </c>
      <c r="B2" s="14"/>
      <c r="U2" s="114">
        <v>0</v>
      </c>
    </row>
    <row r="3" spans="1:21" x14ac:dyDescent="0.2">
      <c r="A3" s="141" t="s">
        <v>115</v>
      </c>
      <c r="B3" s="14"/>
      <c r="U3" s="115">
        <v>0.01</v>
      </c>
    </row>
    <row r="4" spans="1:21" x14ac:dyDescent="0.2">
      <c r="A4" s="141" t="s">
        <v>152</v>
      </c>
      <c r="B4" s="14"/>
      <c r="U4" s="115">
        <v>0.02</v>
      </c>
    </row>
    <row r="5" spans="1:21" x14ac:dyDescent="0.2">
      <c r="A5" s="141" t="s">
        <v>84</v>
      </c>
      <c r="B5" s="14"/>
      <c r="U5" s="115">
        <v>0.03</v>
      </c>
    </row>
    <row r="6" spans="1:21" x14ac:dyDescent="0.2">
      <c r="A6" s="141" t="s">
        <v>87</v>
      </c>
      <c r="B6" s="14"/>
    </row>
    <row r="7" spans="1:21" x14ac:dyDescent="0.2">
      <c r="A7" s="141" t="s">
        <v>89</v>
      </c>
      <c r="B7" s="14"/>
    </row>
    <row r="8" spans="1:21" x14ac:dyDescent="0.2">
      <c r="A8" s="141" t="s">
        <v>153</v>
      </c>
      <c r="B8" s="14"/>
    </row>
    <row r="9" spans="1:21" x14ac:dyDescent="0.2">
      <c r="A9" s="141" t="s">
        <v>154</v>
      </c>
      <c r="B9" s="14"/>
    </row>
    <row r="10" spans="1:21" x14ac:dyDescent="0.2">
      <c r="A10" s="141" t="s">
        <v>155</v>
      </c>
      <c r="B10" s="14"/>
    </row>
    <row r="11" spans="1:21" ht="14.1" customHeight="1" x14ac:dyDescent="0.2">
      <c r="A11" s="141" t="s">
        <v>92</v>
      </c>
      <c r="B11" s="140"/>
    </row>
    <row r="12" spans="1:21" x14ac:dyDescent="0.2">
      <c r="A12" s="141"/>
      <c r="B12" s="140"/>
    </row>
    <row r="13" spans="1:21" x14ac:dyDescent="0.2">
      <c r="A13" s="142"/>
      <c r="B13" s="140"/>
    </row>
    <row r="14" spans="1:21" x14ac:dyDescent="0.2">
      <c r="A14" s="143"/>
      <c r="B14" s="140"/>
    </row>
    <row r="15" spans="1:21" x14ac:dyDescent="0.2">
      <c r="A15" s="143"/>
      <c r="B15" s="140"/>
    </row>
    <row r="16" spans="1:21" x14ac:dyDescent="0.2">
      <c r="A16" s="143"/>
      <c r="B16" s="140"/>
    </row>
    <row r="17" spans="1:1" x14ac:dyDescent="0.2">
      <c r="A17" s="28"/>
    </row>
    <row r="18" spans="1:1" hidden="1" x14ac:dyDescent="0.2"/>
    <row r="19" spans="1:1" hidden="1" x14ac:dyDescent="0.2">
      <c r="A19" s="11" t="s">
        <v>150</v>
      </c>
    </row>
    <row r="20" spans="1:1" hidden="1" x14ac:dyDescent="0.2">
      <c r="A20" s="12">
        <v>0</v>
      </c>
    </row>
    <row r="21" spans="1:1" hidden="1" x14ac:dyDescent="0.2">
      <c r="A21" s="10">
        <v>0.01</v>
      </c>
    </row>
    <row r="22" spans="1:1" hidden="1" x14ac:dyDescent="0.2">
      <c r="A22" s="13">
        <v>0.02</v>
      </c>
    </row>
    <row r="23" spans="1:1" hidden="1" x14ac:dyDescent="0.2">
      <c r="A23" s="10">
        <v>0.03</v>
      </c>
    </row>
    <row r="24" spans="1:1" hidden="1" x14ac:dyDescent="0.2">
      <c r="A24" s="13"/>
    </row>
    <row r="25" spans="1:1" hidden="1" x14ac:dyDescent="0.2">
      <c r="A25" s="10"/>
    </row>
  </sheetData>
  <phoneticPr fontId="67" type="noConversion"/>
  <pageMargins left="0.7" right="0.7" top="0.75" bottom="0.75" header="0.3" footer="0.3"/>
  <pageSetup paperSize="9" orientation="portrait"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EA8E1-C2B9-4AB2-9B7E-1A8757B45707}">
  <sheetPr>
    <tabColor theme="1" tint="0.499984740745262"/>
    <pageSetUpPr fitToPage="1"/>
  </sheetPr>
  <dimension ref="A1:O23"/>
  <sheetViews>
    <sheetView zoomScaleNormal="100" workbookViewId="0">
      <selection activeCell="B22" sqref="B22"/>
    </sheetView>
  </sheetViews>
  <sheetFormatPr defaultColWidth="8.875" defaultRowHeight="14.25" x14ac:dyDescent="0.2"/>
  <cols>
    <col min="1" max="1" width="12.5" style="21" customWidth="1"/>
    <col min="2" max="2" width="89.5" style="21" customWidth="1"/>
    <col min="3" max="16384" width="8.875" style="21"/>
  </cols>
  <sheetData>
    <row r="1" spans="1:15" ht="18" x14ac:dyDescent="0.2">
      <c r="A1" s="22" t="s">
        <v>156</v>
      </c>
    </row>
    <row r="3" spans="1:15" x14ac:dyDescent="0.2">
      <c r="A3" s="165" t="s">
        <v>157</v>
      </c>
      <c r="B3" s="24"/>
      <c r="C3" s="24"/>
      <c r="D3" s="24"/>
      <c r="E3" s="24"/>
      <c r="F3" s="24"/>
      <c r="G3" s="24"/>
      <c r="H3" s="24"/>
      <c r="I3" s="24"/>
      <c r="J3" s="24"/>
      <c r="K3" s="24"/>
      <c r="L3" s="24"/>
      <c r="M3" s="24"/>
      <c r="N3" s="24"/>
      <c r="O3" s="24"/>
    </row>
    <row r="5" spans="1:15" ht="34.35" customHeight="1" x14ac:dyDescent="0.2">
      <c r="A5" s="23" t="s">
        <v>158</v>
      </c>
      <c r="B5" s="23" t="s">
        <v>159</v>
      </c>
    </row>
    <row r="6" spans="1:15" ht="22.5" x14ac:dyDescent="0.2">
      <c r="A6" s="19" t="s">
        <v>86</v>
      </c>
      <c r="B6" s="20" t="s">
        <v>160</v>
      </c>
    </row>
    <row r="7" spans="1:15" ht="22.5" x14ac:dyDescent="0.2">
      <c r="A7" s="19" t="s">
        <v>88</v>
      </c>
      <c r="B7" s="20" t="s">
        <v>161</v>
      </c>
    </row>
    <row r="8" spans="1:15" ht="22.5" x14ac:dyDescent="0.2">
      <c r="A8" s="19" t="s">
        <v>91</v>
      </c>
      <c r="B8" s="20" t="s">
        <v>162</v>
      </c>
    </row>
    <row r="9" spans="1:15" ht="22.5" x14ac:dyDescent="0.2">
      <c r="A9" s="19" t="s">
        <v>94</v>
      </c>
      <c r="B9" s="20" t="s">
        <v>163</v>
      </c>
    </row>
    <row r="10" spans="1:15" x14ac:dyDescent="0.2">
      <c r="A10" s="26"/>
      <c r="B10" s="25"/>
    </row>
    <row r="11" spans="1:15" x14ac:dyDescent="0.2">
      <c r="A11" s="26"/>
      <c r="B11" s="25"/>
    </row>
    <row r="12" spans="1:15" x14ac:dyDescent="0.2">
      <c r="A12" s="26"/>
      <c r="B12" s="25"/>
    </row>
    <row r="13" spans="1:15" x14ac:dyDescent="0.2">
      <c r="A13" s="26"/>
      <c r="B13" s="25"/>
    </row>
    <row r="14" spans="1:15" x14ac:dyDescent="0.2">
      <c r="A14" s="26"/>
      <c r="B14" s="25"/>
    </row>
    <row r="15" spans="1:15" x14ac:dyDescent="0.2">
      <c r="A15" s="26"/>
      <c r="B15" s="25"/>
    </row>
    <row r="16" spans="1:15" x14ac:dyDescent="0.2">
      <c r="A16" s="26"/>
      <c r="B16" s="25"/>
    </row>
    <row r="17" spans="1:2" x14ac:dyDescent="0.2">
      <c r="A17" s="26"/>
      <c r="B17" s="25"/>
    </row>
    <row r="18" spans="1:2" x14ac:dyDescent="0.2">
      <c r="A18" s="26"/>
      <c r="B18" s="25"/>
    </row>
    <row r="19" spans="1:2" x14ac:dyDescent="0.2">
      <c r="A19" s="26"/>
      <c r="B19" s="25"/>
    </row>
    <row r="20" spans="1:2" x14ac:dyDescent="0.2">
      <c r="A20" s="26"/>
      <c r="B20" s="25"/>
    </row>
    <row r="21" spans="1:2" x14ac:dyDescent="0.2">
      <c r="A21" s="26"/>
      <c r="B21" s="25"/>
    </row>
    <row r="22" spans="1:2" x14ac:dyDescent="0.2">
      <c r="A22" s="26"/>
      <c r="B22" s="25"/>
    </row>
    <row r="23" spans="1:2" x14ac:dyDescent="0.2">
      <c r="A23" s="26"/>
      <c r="B23" s="25"/>
    </row>
  </sheetData>
  <phoneticPr fontId="67" type="noConversion"/>
  <pageMargins left="0.7" right="0.7" top="0.75" bottom="0.75" header="0.3" footer="0.3"/>
  <pageSetup paperSize="9" scale="86" fitToHeight="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63bb10b-82bc-4f80-a834-ce2d1852f86c" xsi:nil="true"/>
    <lcf76f155ced4ddcb4097134ff3c332f xmlns="974b37e5-655c-4060-98ce-f54fc2c24b52">
      <Terms xmlns="http://schemas.microsoft.com/office/infopath/2007/PartnerControls"/>
    </lcf76f155ced4ddcb4097134ff3c332f>
    <Notes xmlns="974b37e5-655c-4060-98ce-f54fc2c24b5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E816CAD233DD04C97012410B7CFF611" ma:contentTypeVersion="14" ma:contentTypeDescription="Create a new document." ma:contentTypeScope="" ma:versionID="e88e2e93eba202f7d8b5422f1f302c9f">
  <xsd:schema xmlns:xsd="http://www.w3.org/2001/XMLSchema" xmlns:xs="http://www.w3.org/2001/XMLSchema" xmlns:p="http://schemas.microsoft.com/office/2006/metadata/properties" xmlns:ns2="974b37e5-655c-4060-98ce-f54fc2c24b52" xmlns:ns3="563bb10b-82bc-4f80-a834-ce2d1852f86c" targetNamespace="http://schemas.microsoft.com/office/2006/metadata/properties" ma:root="true" ma:fieldsID="b633174695ebdbb4a5c233b87f16d79f" ns2:_="" ns3:_="">
    <xsd:import namespace="974b37e5-655c-4060-98ce-f54fc2c24b52"/>
    <xsd:import namespace="563bb10b-82bc-4f80-a834-ce2d1852f86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4b37e5-655c-4060-98ce-f54fc2c24b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Notes" ma:index="21" nillable="true" ma:displayName="Notes" ma:description="Context of this file" ma:format="Dropdown" ma:internalName="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3bb10b-82bc-4f80-a834-ce2d1852f8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4677b2f-7a3d-4f6a-9091-08f7f0476a4c}" ma:internalName="TaxCatchAll" ma:showField="CatchAllData" ma:web="563bb10b-82bc-4f80-a834-ce2d1852f86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FB82FA-DD83-4EB0-9F58-1AE7BB98D5AC}">
  <ds:schemaRefs>
    <ds:schemaRef ds:uri="http://schemas.microsoft.com/office/2006/documentManagement/types"/>
    <ds:schemaRef ds:uri="974b37e5-655c-4060-98ce-f54fc2c24b52"/>
    <ds:schemaRef ds:uri="http://purl.org/dc/elements/1.1/"/>
    <ds:schemaRef ds:uri="563bb10b-82bc-4f80-a834-ce2d1852f86c"/>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A82B2EF8-02DC-401B-B02D-A996B95561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4b37e5-655c-4060-98ce-f54fc2c24b52"/>
    <ds:schemaRef ds:uri="563bb10b-82bc-4f80-a834-ce2d1852f8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4303E5-250E-4154-BC7D-0D48207F26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 지정된 범위</vt:lpstr>
      </vt:variant>
      <vt:variant>
        <vt:i4>4</vt:i4>
      </vt:variant>
    </vt:vector>
  </HeadingPairs>
  <TitlesOfParts>
    <vt:vector size="10" baseType="lpstr">
      <vt:lpstr>Guidance</vt:lpstr>
      <vt:lpstr>Implementation Plan</vt:lpstr>
      <vt:lpstr>Budget Plan</vt:lpstr>
      <vt:lpstr>Payment Schedule</vt:lpstr>
      <vt:lpstr>Budget Category</vt:lpstr>
      <vt:lpstr>Budget Notes</vt:lpstr>
      <vt:lpstr>'Budget Notes'!Print_Area</vt:lpstr>
      <vt:lpstr>'Budget Plan'!Print_Area</vt:lpstr>
      <vt:lpstr>'Implementation Plan'!Print_Area</vt:lpstr>
      <vt:lpstr>'Payment Schedule'!Print_Area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Helal Uddin</dc:creator>
  <cp:keywords/>
  <dc:description/>
  <cp:lastModifiedBy>USER</cp:lastModifiedBy>
  <cp:revision/>
  <cp:lastPrinted>2025-04-07T09:37:55Z</cp:lastPrinted>
  <dcterms:created xsi:type="dcterms:W3CDTF">2018-04-03T03:33:21Z</dcterms:created>
  <dcterms:modified xsi:type="dcterms:W3CDTF">2025-08-08T04:15:16Z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0x0101008E816CAD233DD04C97012410B7CFF611</vt:lpwstr>
  </property>
  <property fmtid="{D5CDD505-2E9C-101B-9397-08002B2CF9AE}" pid="3" name="MediaServiceImageTags">
    <vt:lpwstr/>
  </property>
</Properties>
</file>